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Φύλλο1!$V$20:$V$33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Φύλλο1!$N$6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1</definedName>
    <definedName name="solver_rel13" localSheetId="0" hidden="1">1</definedName>
    <definedName name="solver_rel14" localSheetId="0" hidden="1">1</definedName>
    <definedName name="solver_rel15" localSheetId="0" hidden="1">1</definedName>
    <definedName name="solver_rel16" localSheetId="0" hidden="1">1</definedName>
    <definedName name="solver_rel17" localSheetId="0" hidden="1">1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Φύλλο1!$X$20:$X$33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X21"/>
  <c r="X22"/>
  <c r="X23"/>
  <c r="X24"/>
  <c r="X25"/>
  <c r="X26"/>
  <c r="X27"/>
  <c r="X28"/>
  <c r="X29"/>
  <c r="X30"/>
  <c r="X31"/>
  <c r="X32"/>
  <c r="X33"/>
  <c r="V21"/>
  <c r="V22"/>
  <c r="V23"/>
  <c r="V24"/>
  <c r="V25"/>
  <c r="V26"/>
  <c r="V27"/>
  <c r="V28"/>
  <c r="V29"/>
  <c r="V30"/>
  <c r="V31"/>
  <c r="V32"/>
  <c r="V33"/>
  <c r="X20"/>
  <c r="V2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1" l="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B39"/>
  <c r="D90" s="1"/>
  <c r="B40" l="1"/>
  <c r="D91" s="1"/>
  <c r="J44"/>
  <c r="B41" l="1"/>
  <c r="D92" s="1"/>
  <c r="J45"/>
  <c r="B42" l="1"/>
  <c r="D93" s="1"/>
  <c r="J46"/>
  <c r="B43" l="1"/>
  <c r="D94" s="1"/>
  <c r="J47"/>
  <c r="B44" l="1"/>
  <c r="D95" s="1"/>
  <c r="J48"/>
  <c r="B45" l="1"/>
  <c r="D96" s="1"/>
  <c r="J49"/>
  <c r="B46" l="1"/>
  <c r="D97" s="1"/>
  <c r="J50"/>
  <c r="B47" l="1"/>
  <c r="D98" s="1"/>
  <c r="J51"/>
  <c r="B48" l="1"/>
  <c r="D99" s="1"/>
  <c r="J52"/>
  <c r="B49" l="1"/>
  <c r="D100" s="1"/>
  <c r="J53"/>
  <c r="B50" l="1"/>
  <c r="D101" s="1"/>
  <c r="J54"/>
  <c r="N6" l="1"/>
  <c r="N8"/>
  <c r="J55"/>
</calcChain>
</file>

<file path=xl/sharedStrings.xml><?xml version="1.0" encoding="utf-8"?>
<sst xmlns="http://schemas.openxmlformats.org/spreadsheetml/2006/main" count="247" uniqueCount="36">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</sst>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405" name="OpenSolver1"/>
        <xdr:cNvSpPr/>
      </xdr:nvSpPr>
      <xdr:spPr>
        <a:xfrm>
          <a:off x="616267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406" name="OpenSolver2"/>
        <xdr:cNvSpPr/>
      </xdr:nvSpPr>
      <xdr:spPr>
        <a:xfrm>
          <a:off x="8515350" y="952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4</xdr:row>
      <xdr:rowOff>114300</xdr:rowOff>
    </xdr:from>
    <xdr:to>
      <xdr:col>13</xdr:col>
      <xdr:colOff>224739</xdr:colOff>
      <xdr:row>5</xdr:row>
      <xdr:rowOff>50800</xdr:rowOff>
    </xdr:to>
    <xdr:sp macro="" textlink="">
      <xdr:nvSpPr>
        <xdr:cNvPr id="407" name="OpenSolver3"/>
        <xdr:cNvSpPr/>
      </xdr:nvSpPr>
      <xdr:spPr>
        <a:xfrm>
          <a:off x="8509000" y="876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408" name="OpenSolverQ20:Q33"/>
        <xdr:cNvSpPr/>
      </xdr:nvSpPr>
      <xdr:spPr>
        <a:xfrm>
          <a:off x="1040130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409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0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411" name="OpenSolver7"/>
        <xdr:cNvCxnSpPr>
          <a:stCxn id="409" idx="3"/>
          <a:endCxn id="410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412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413" name="OpenSolver9"/>
        <xdr:cNvSpPr/>
      </xdr:nvSpPr>
      <xdr:spPr>
        <a:xfrm>
          <a:off x="851535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414" name="OpenSolver10"/>
        <xdr:cNvSpPr/>
      </xdr:nvSpPr>
      <xdr:spPr>
        <a:xfrm>
          <a:off x="979170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415" name="OpenSolver11"/>
        <xdr:cNvCxnSpPr>
          <a:stCxn id="413" idx="3"/>
          <a:endCxn id="414" idx="1"/>
        </xdr:cNvCxnSpPr>
      </xdr:nvCxnSpPr>
      <xdr:spPr>
        <a:xfrm>
          <a:off x="918210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416" name="OpenSolver12"/>
        <xdr:cNvSpPr/>
      </xdr:nvSpPr>
      <xdr:spPr>
        <a:xfrm>
          <a:off x="92964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417" name="OpenSolver13"/>
        <xdr:cNvSpPr/>
      </xdr:nvSpPr>
      <xdr:spPr>
        <a:xfrm>
          <a:off x="110109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418" name="OpenSolver14"/>
        <xdr:cNvSpPr/>
      </xdr:nvSpPr>
      <xdr:spPr>
        <a:xfrm>
          <a:off x="122301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419" name="OpenSolver15"/>
        <xdr:cNvCxnSpPr>
          <a:stCxn id="417" idx="3"/>
          <a:endCxn id="418" idx="1"/>
        </xdr:cNvCxnSpPr>
      </xdr:nvCxnSpPr>
      <xdr:spPr>
        <a:xfrm>
          <a:off x="1162050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420" name="OpenSolver16"/>
        <xdr:cNvSpPr/>
      </xdr:nvSpPr>
      <xdr:spPr>
        <a:xfrm>
          <a:off x="117348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421" name="OpenSolver17"/>
        <xdr:cNvSpPr/>
      </xdr:nvSpPr>
      <xdr:spPr>
        <a:xfrm>
          <a:off x="55530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422" name="OpenSolver18"/>
        <xdr:cNvSpPr/>
      </xdr:nvSpPr>
      <xdr:spPr>
        <a:xfrm>
          <a:off x="67722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423" name="OpenSolver19"/>
        <xdr:cNvCxnSpPr>
          <a:stCxn id="421" idx="3"/>
          <a:endCxn id="422" idx="1"/>
        </xdr:cNvCxnSpPr>
      </xdr:nvCxnSpPr>
      <xdr:spPr>
        <a:xfrm>
          <a:off x="616267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424" name="OpenSolver20"/>
        <xdr:cNvSpPr/>
      </xdr:nvSpPr>
      <xdr:spPr>
        <a:xfrm>
          <a:off x="627697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25" name="OpenSolver21"/>
        <xdr:cNvSpPr/>
      </xdr:nvSpPr>
      <xdr:spPr>
        <a:xfrm>
          <a:off x="851535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426" name="OpenSolver22"/>
        <xdr:cNvSpPr/>
      </xdr:nvSpPr>
      <xdr:spPr>
        <a:xfrm>
          <a:off x="979170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427" name="OpenSolver23"/>
        <xdr:cNvCxnSpPr>
          <a:stCxn id="425" idx="3"/>
          <a:endCxn id="426" idx="1"/>
        </xdr:cNvCxnSpPr>
      </xdr:nvCxnSpPr>
      <xdr:spPr>
        <a:xfrm>
          <a:off x="918210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428" name="OpenSolver24"/>
        <xdr:cNvSpPr/>
      </xdr:nvSpPr>
      <xdr:spPr>
        <a:xfrm>
          <a:off x="92964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429" name="OpenSolver25"/>
        <xdr:cNvSpPr/>
      </xdr:nvSpPr>
      <xdr:spPr>
        <a:xfrm>
          <a:off x="110109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430" name="OpenSolver26"/>
        <xdr:cNvSpPr/>
      </xdr:nvSpPr>
      <xdr:spPr>
        <a:xfrm>
          <a:off x="122301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431" name="OpenSolver27"/>
        <xdr:cNvCxnSpPr>
          <a:stCxn id="429" idx="3"/>
          <a:endCxn id="430" idx="1"/>
        </xdr:cNvCxnSpPr>
      </xdr:nvCxnSpPr>
      <xdr:spPr>
        <a:xfrm>
          <a:off x="1162050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432" name="OpenSolver28"/>
        <xdr:cNvSpPr/>
      </xdr:nvSpPr>
      <xdr:spPr>
        <a:xfrm>
          <a:off x="117348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433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434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435" name="OpenSolver31"/>
        <xdr:cNvCxnSpPr>
          <a:stCxn id="433" idx="3"/>
          <a:endCxn id="434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436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37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438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439" name="OpenSolver35"/>
        <xdr:cNvCxnSpPr>
          <a:stCxn id="437" idx="3"/>
          <a:endCxn id="438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440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441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442" name="OpenSolver38"/>
        <xdr:cNvSpPr/>
      </xdr:nvSpPr>
      <xdr:spPr>
        <a:xfrm>
          <a:off x="851535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443" name="OpenSolver39"/>
        <xdr:cNvCxnSpPr>
          <a:stCxn id="441" idx="3"/>
          <a:endCxn id="442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444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445" name="OpenSolver41"/>
        <xdr:cNvSpPr/>
      </xdr:nvSpPr>
      <xdr:spPr>
        <a:xfrm>
          <a:off x="97917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446" name="OpenSolver42"/>
        <xdr:cNvSpPr/>
      </xdr:nvSpPr>
      <xdr:spPr>
        <a:xfrm>
          <a:off x="110109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447" name="OpenSolver43"/>
        <xdr:cNvCxnSpPr>
          <a:stCxn id="445" idx="3"/>
          <a:endCxn id="446" idx="1"/>
        </xdr:cNvCxnSpPr>
      </xdr:nvCxnSpPr>
      <xdr:spPr>
        <a:xfrm>
          <a:off x="1040130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448" name="OpenSolver44"/>
        <xdr:cNvSpPr/>
      </xdr:nvSpPr>
      <xdr:spPr>
        <a:xfrm>
          <a:off x="1051560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449" name="OpenSolver45"/>
        <xdr:cNvSpPr/>
      </xdr:nvSpPr>
      <xdr:spPr>
        <a:xfrm>
          <a:off x="979170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19</xdr:col>
      <xdr:colOff>136071</xdr:colOff>
      <xdr:row>87</xdr:row>
      <xdr:rowOff>68035</xdr:rowOff>
    </xdr:from>
    <xdr:to>
      <xdr:col>20</xdr:col>
      <xdr:colOff>136071</xdr:colOff>
      <xdr:row>101</xdr:row>
      <xdr:rowOff>68035</xdr:rowOff>
    </xdr:to>
    <xdr:sp macro="" textlink="">
      <xdr:nvSpPr>
        <xdr:cNvPr id="450" name="OpenSolver46"/>
        <xdr:cNvSpPr/>
      </xdr:nvSpPr>
      <xdr:spPr>
        <a:xfrm>
          <a:off x="12409714" y="16832035"/>
          <a:ext cx="612321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19</xdr:col>
      <xdr:colOff>136071</xdr:colOff>
      <xdr:row>94</xdr:row>
      <xdr:rowOff>68035</xdr:rowOff>
    </xdr:to>
    <xdr:cxnSp macro="">
      <xdr:nvCxnSpPr>
        <xdr:cNvPr id="451" name="OpenSolver47"/>
        <xdr:cNvCxnSpPr>
          <a:stCxn id="449" idx="3"/>
          <a:endCxn id="450" idx="1"/>
        </xdr:cNvCxnSpPr>
      </xdr:nvCxnSpPr>
      <xdr:spPr>
        <a:xfrm>
          <a:off x="10436679" y="18097500"/>
          <a:ext cx="1973035" cy="68035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452" name="OpenSolver48"/>
        <xdr:cNvSpPr/>
      </xdr:nvSpPr>
      <xdr:spPr>
        <a:xfrm>
          <a:off x="1051560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453" name="OpenSolver49"/>
        <xdr:cNvSpPr/>
      </xdr:nvSpPr>
      <xdr:spPr>
        <a:xfrm>
          <a:off x="182880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6</xdr:col>
      <xdr:colOff>122465</xdr:colOff>
      <xdr:row>86</xdr:row>
      <xdr:rowOff>176893</xdr:rowOff>
    </xdr:from>
    <xdr:to>
      <xdr:col>7</xdr:col>
      <xdr:colOff>122464</xdr:colOff>
      <xdr:row>100</xdr:row>
      <xdr:rowOff>176893</xdr:rowOff>
    </xdr:to>
    <xdr:sp macro="" textlink="">
      <xdr:nvSpPr>
        <xdr:cNvPr id="454" name="OpenSolver50"/>
        <xdr:cNvSpPr/>
      </xdr:nvSpPr>
      <xdr:spPr>
        <a:xfrm>
          <a:off x="3864429" y="16750393"/>
          <a:ext cx="612321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4</xdr:col>
      <xdr:colOff>0</xdr:colOff>
      <xdr:row>93</xdr:row>
      <xdr:rowOff>176893</xdr:rowOff>
    </xdr:from>
    <xdr:to>
      <xdr:col>6</xdr:col>
      <xdr:colOff>122465</xdr:colOff>
      <xdr:row>94</xdr:row>
      <xdr:rowOff>0</xdr:rowOff>
    </xdr:to>
    <xdr:cxnSp macro="">
      <xdr:nvCxnSpPr>
        <xdr:cNvPr id="455" name="OpenSolver51"/>
        <xdr:cNvCxnSpPr>
          <a:stCxn id="453" idx="3"/>
          <a:endCxn id="454" idx="1"/>
        </xdr:cNvCxnSpPr>
      </xdr:nvCxnSpPr>
      <xdr:spPr>
        <a:xfrm flipV="1">
          <a:off x="2449286" y="18083893"/>
          <a:ext cx="1415143" cy="13607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456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457" name="OpenSolver53"/>
        <xdr:cNvSpPr/>
      </xdr:nvSpPr>
      <xdr:spPr>
        <a:xfrm>
          <a:off x="43338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10</xdr:col>
      <xdr:colOff>312965</xdr:colOff>
      <xdr:row>86</xdr:row>
      <xdr:rowOff>136072</xdr:rowOff>
    </xdr:from>
    <xdr:to>
      <xdr:col>11</xdr:col>
      <xdr:colOff>312965</xdr:colOff>
      <xdr:row>100</xdr:row>
      <xdr:rowOff>136072</xdr:rowOff>
    </xdr:to>
    <xdr:sp macro="" textlink="">
      <xdr:nvSpPr>
        <xdr:cNvPr id="458" name="OpenSolver54"/>
        <xdr:cNvSpPr/>
      </xdr:nvSpPr>
      <xdr:spPr>
        <a:xfrm>
          <a:off x="6504215" y="16709572"/>
          <a:ext cx="612321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93</xdr:row>
      <xdr:rowOff>136072</xdr:rowOff>
    </xdr:from>
    <xdr:to>
      <xdr:col>10</xdr:col>
      <xdr:colOff>312965</xdr:colOff>
      <xdr:row>94</xdr:row>
      <xdr:rowOff>0</xdr:rowOff>
    </xdr:to>
    <xdr:cxnSp macro="">
      <xdr:nvCxnSpPr>
        <xdr:cNvPr id="459" name="OpenSolver55"/>
        <xdr:cNvCxnSpPr>
          <a:stCxn id="457" idx="3"/>
          <a:endCxn id="458" idx="1"/>
        </xdr:cNvCxnSpPr>
      </xdr:nvCxnSpPr>
      <xdr:spPr>
        <a:xfrm flipV="1">
          <a:off x="4966607" y="18043072"/>
          <a:ext cx="1537608" cy="54428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460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461" name="OpenSolver57"/>
        <xdr:cNvSpPr/>
      </xdr:nvSpPr>
      <xdr:spPr>
        <a:xfrm>
          <a:off x="677227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14</xdr:col>
      <xdr:colOff>176893</xdr:colOff>
      <xdr:row>86</xdr:row>
      <xdr:rowOff>163286</xdr:rowOff>
    </xdr:from>
    <xdr:to>
      <xdr:col>15</xdr:col>
      <xdr:colOff>231322</xdr:colOff>
      <xdr:row>100</xdr:row>
      <xdr:rowOff>163286</xdr:rowOff>
    </xdr:to>
    <xdr:sp macro="" textlink="">
      <xdr:nvSpPr>
        <xdr:cNvPr id="462" name="OpenSolver58"/>
        <xdr:cNvSpPr/>
      </xdr:nvSpPr>
      <xdr:spPr>
        <a:xfrm>
          <a:off x="9388929" y="16736786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12</xdr:col>
      <xdr:colOff>0</xdr:colOff>
      <xdr:row>93</xdr:row>
      <xdr:rowOff>163286</xdr:rowOff>
    </xdr:from>
    <xdr:to>
      <xdr:col>14</xdr:col>
      <xdr:colOff>176893</xdr:colOff>
      <xdr:row>94</xdr:row>
      <xdr:rowOff>0</xdr:rowOff>
    </xdr:to>
    <xdr:cxnSp macro="">
      <xdr:nvCxnSpPr>
        <xdr:cNvPr id="463" name="OpenSolver59"/>
        <xdr:cNvCxnSpPr>
          <a:stCxn id="461" idx="3"/>
          <a:endCxn id="462" idx="1"/>
        </xdr:cNvCxnSpPr>
      </xdr:nvCxnSpPr>
      <xdr:spPr>
        <a:xfrm flipV="1">
          <a:off x="7415893" y="18070286"/>
          <a:ext cx="1973036" cy="27214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464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465" name="OpenSolver61"/>
        <xdr:cNvSpPr/>
      </xdr:nvSpPr>
      <xdr:spPr>
        <a:xfrm>
          <a:off x="43338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435429</xdr:colOff>
      <xdr:row>102</xdr:row>
      <xdr:rowOff>163285</xdr:rowOff>
    </xdr:from>
    <xdr:to>
      <xdr:col>12</xdr:col>
      <xdr:colOff>435428</xdr:colOff>
      <xdr:row>116</xdr:row>
      <xdr:rowOff>163285</xdr:rowOff>
    </xdr:to>
    <xdr:sp macro="" textlink="">
      <xdr:nvSpPr>
        <xdr:cNvPr id="466" name="OpenSolver62"/>
        <xdr:cNvSpPr/>
      </xdr:nvSpPr>
      <xdr:spPr>
        <a:xfrm>
          <a:off x="7239000" y="19784785"/>
          <a:ext cx="612321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≤</a:t>
          </a:r>
        </a:p>
      </xdr:txBody>
    </xdr:sp>
    <xdr:clientData/>
  </xdr:twoCellAnchor>
  <xdr:twoCellAnchor>
    <xdr:from>
      <xdr:col>8</xdr:col>
      <xdr:colOff>0</xdr:colOff>
      <xdr:row>109</xdr:row>
      <xdr:rowOff>163285</xdr:rowOff>
    </xdr:from>
    <xdr:to>
      <xdr:col>11</xdr:col>
      <xdr:colOff>435429</xdr:colOff>
      <xdr:row>110</xdr:row>
      <xdr:rowOff>0</xdr:rowOff>
    </xdr:to>
    <xdr:cxnSp macro="">
      <xdr:nvCxnSpPr>
        <xdr:cNvPr id="467" name="OpenSolver63"/>
        <xdr:cNvCxnSpPr>
          <a:stCxn id="465" idx="3"/>
          <a:endCxn id="466" idx="1"/>
        </xdr:cNvCxnSpPr>
      </xdr:nvCxnSpPr>
      <xdr:spPr>
        <a:xfrm flipV="1">
          <a:off x="4966607" y="21118285"/>
          <a:ext cx="2272393" cy="27215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468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7"/>
  <sheetViews>
    <sheetView tabSelected="1" zoomScale="70" zoomScaleNormal="70" workbookViewId="0">
      <selection activeCell="J107" sqref="J107"/>
    </sheetView>
  </sheetViews>
  <sheetFormatPr defaultRowHeight="15"/>
  <cols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71.424180635714393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2337.8563322770033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24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24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  <c r="V18" s="13"/>
      <c r="W18" s="13"/>
      <c r="X18" s="13"/>
    </row>
    <row r="19" spans="1:24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  <c r="V19" s="13"/>
      <c r="W19" s="13"/>
      <c r="X19" s="13"/>
    </row>
    <row r="20" spans="1:24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34</v>
      </c>
      <c r="S20" s="12">
        <v>36000</v>
      </c>
      <c r="V20" s="13">
        <f>(0.622*B3+0.026*C3+0.088*D3+0.32*E3+0.249*F3+0.0088*G3+0.006*I3+0.128*H3+0.062*J3)*SUM(K20:O20)</f>
        <v>3929695.5824546576</v>
      </c>
      <c r="W20" s="13" t="s">
        <v>34</v>
      </c>
      <c r="X20" s="13">
        <f>SUM(B3:J3)</f>
        <v>21316.785714800004</v>
      </c>
    </row>
    <row r="21" spans="1:24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736.09601999999995</v>
      </c>
      <c r="L21" s="5">
        <v>141.20346000000001</v>
      </c>
      <c r="M21" s="5">
        <v>140.30663999999999</v>
      </c>
      <c r="N21" s="5">
        <v>149.99236999999999</v>
      </c>
      <c r="O21" s="5">
        <v>163.95011</v>
      </c>
      <c r="Q21" s="12">
        <f t="shared" ref="Q21:Q33" si="1">SUM(K21:O21)</f>
        <v>1331.5485999999999</v>
      </c>
      <c r="R21" s="12" t="s">
        <v>34</v>
      </c>
      <c r="S21" s="12">
        <v>36000</v>
      </c>
      <c r="V21" s="13">
        <f t="shared" ref="V21:V33" si="2">(0.622*B4+0.026*C4+0.088*D4+0.32*E4+0.249*F4+0.0088*G4+0.006*I4+0.128*H4+0.062*J4)*SUM(K21:O21)</f>
        <v>4838044.879127779</v>
      </c>
      <c r="W21" s="13"/>
      <c r="X21" s="13">
        <f t="shared" ref="X21:X33" si="3">SUM(B4:J4)</f>
        <v>21316.785714800004</v>
      </c>
    </row>
    <row r="22" spans="1:24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879.01043000000004</v>
      </c>
      <c r="L22" s="5">
        <v>147.08312000000001</v>
      </c>
      <c r="M22" s="5">
        <v>146.27597</v>
      </c>
      <c r="N22" s="5">
        <v>154.99313000000001</v>
      </c>
      <c r="O22" s="5">
        <v>221.04263</v>
      </c>
      <c r="Q22" s="12">
        <f t="shared" si="1"/>
        <v>1548.4052799999999</v>
      </c>
      <c r="R22" s="12" t="s">
        <v>34</v>
      </c>
      <c r="S22" s="12">
        <v>36000</v>
      </c>
      <c r="V22" s="13">
        <f t="shared" si="2"/>
        <v>5625971.3207001342</v>
      </c>
      <c r="W22" s="13"/>
      <c r="X22" s="13">
        <f t="shared" si="3"/>
        <v>21316.785714800004</v>
      </c>
    </row>
    <row r="23" spans="1:24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891.51043000000004</v>
      </c>
      <c r="L23" s="5">
        <v>159.58312000000001</v>
      </c>
      <c r="M23" s="5">
        <v>158.77597</v>
      </c>
      <c r="N23" s="5">
        <v>167.49313000000001</v>
      </c>
      <c r="O23" s="5">
        <v>233.54263</v>
      </c>
      <c r="Q23" s="12">
        <f t="shared" si="1"/>
        <v>1610.9052799999999</v>
      </c>
      <c r="R23" s="12" t="s">
        <v>34</v>
      </c>
      <c r="S23" s="12">
        <v>36000</v>
      </c>
      <c r="V23" s="13">
        <f t="shared" si="2"/>
        <v>5853058.6421433669</v>
      </c>
      <c r="W23" s="13"/>
      <c r="X23" s="13">
        <f t="shared" si="3"/>
        <v>21316.785714800004</v>
      </c>
    </row>
    <row r="24" spans="1:24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942.96090000000004</v>
      </c>
      <c r="L24" s="5">
        <v>191.6456</v>
      </c>
      <c r="M24" s="5">
        <v>190.7174</v>
      </c>
      <c r="N24" s="5">
        <v>200.74100000000001</v>
      </c>
      <c r="O24" s="5">
        <v>215.1884</v>
      </c>
      <c r="Q24" s="12">
        <f t="shared" si="1"/>
        <v>1741.2533000000001</v>
      </c>
      <c r="R24" s="12" t="s">
        <v>34</v>
      </c>
      <c r="S24" s="12">
        <v>36000</v>
      </c>
      <c r="V24" s="13">
        <f t="shared" si="2"/>
        <v>6326664.7656190302</v>
      </c>
      <c r="W24" s="13"/>
      <c r="X24" s="13">
        <f t="shared" si="3"/>
        <v>21316.785714800004</v>
      </c>
    </row>
    <row r="25" spans="1:24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946.08590000000004</v>
      </c>
      <c r="L25" s="5">
        <v>194.7706</v>
      </c>
      <c r="M25" s="5">
        <v>193.8424</v>
      </c>
      <c r="N25" s="5">
        <v>203.86600000000001</v>
      </c>
      <c r="O25" s="5">
        <v>218.3134</v>
      </c>
      <c r="Q25" s="12">
        <f t="shared" si="1"/>
        <v>1756.8783000000001</v>
      </c>
      <c r="R25" s="12" t="s">
        <v>34</v>
      </c>
      <c r="S25" s="12">
        <v>36000</v>
      </c>
      <c r="V25" s="13">
        <f t="shared" si="2"/>
        <v>6383436.5959798377</v>
      </c>
      <c r="W25" s="13"/>
      <c r="X25" s="13">
        <f t="shared" si="3"/>
        <v>21316.785714800004</v>
      </c>
    </row>
    <row r="26" spans="1:24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900.18790000000001</v>
      </c>
      <c r="L26" s="5">
        <v>206.22785999999999</v>
      </c>
      <c r="M26" s="5">
        <v>205.25324000000001</v>
      </c>
      <c r="N26" s="5">
        <v>215.7792</v>
      </c>
      <c r="O26" s="5">
        <v>230.94777999999999</v>
      </c>
      <c r="Q26" s="12">
        <f t="shared" si="1"/>
        <v>1758.39598</v>
      </c>
      <c r="R26" s="12" t="s">
        <v>34</v>
      </c>
      <c r="S26" s="12">
        <v>36000</v>
      </c>
      <c r="V26" s="13">
        <f t="shared" si="2"/>
        <v>6388950.9301559655</v>
      </c>
      <c r="W26" s="13"/>
      <c r="X26" s="13">
        <f t="shared" si="3"/>
        <v>21316.785714800004</v>
      </c>
    </row>
    <row r="27" spans="1:24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900.96915000000001</v>
      </c>
      <c r="L27" s="5">
        <v>207.00910999999999</v>
      </c>
      <c r="M27" s="5">
        <v>206.03449000000001</v>
      </c>
      <c r="N27" s="5">
        <v>216.56045</v>
      </c>
      <c r="O27" s="5">
        <v>231.72902999999999</v>
      </c>
      <c r="Q27" s="12">
        <f t="shared" si="1"/>
        <v>1762.30223</v>
      </c>
      <c r="R27" s="12" t="s">
        <v>34</v>
      </c>
      <c r="S27" s="12">
        <v>36000</v>
      </c>
      <c r="V27" s="13">
        <f t="shared" si="2"/>
        <v>6403143.8877461674</v>
      </c>
      <c r="W27" s="13"/>
      <c r="X27" s="13">
        <f t="shared" si="3"/>
        <v>21316.785714800004</v>
      </c>
    </row>
    <row r="28" spans="1:24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1216.9724000000001</v>
      </c>
      <c r="L28" s="5">
        <v>248.95780999999999</v>
      </c>
      <c r="M28" s="5">
        <v>247.78826000000001</v>
      </c>
      <c r="N28" s="5">
        <v>260.41942</v>
      </c>
      <c r="O28" s="5">
        <v>278.62171000000001</v>
      </c>
      <c r="Q28" s="12">
        <f t="shared" si="1"/>
        <v>2252.7595999999999</v>
      </c>
      <c r="R28" s="12" t="s">
        <v>34</v>
      </c>
      <c r="S28" s="12">
        <v>36000</v>
      </c>
      <c r="V28" s="13">
        <f t="shared" si="2"/>
        <v>8185170.2947124457</v>
      </c>
      <c r="W28" s="13"/>
      <c r="X28" s="13">
        <f t="shared" si="3"/>
        <v>21316.785714800004</v>
      </c>
    </row>
    <row r="29" spans="1:24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1217.1677</v>
      </c>
      <c r="L29" s="5">
        <v>249.15312</v>
      </c>
      <c r="M29" s="5">
        <v>247.98356999999999</v>
      </c>
      <c r="N29" s="5">
        <v>260.61473000000001</v>
      </c>
      <c r="O29" s="5">
        <v>278.81702000000001</v>
      </c>
      <c r="Q29" s="12">
        <f t="shared" si="1"/>
        <v>2253.73614</v>
      </c>
      <c r="R29" s="12" t="s">
        <v>34</v>
      </c>
      <c r="S29" s="12">
        <v>36000</v>
      </c>
      <c r="V29" s="13">
        <f t="shared" si="2"/>
        <v>8188718.4523585606</v>
      </c>
      <c r="W29" s="13"/>
      <c r="X29" s="13">
        <f t="shared" si="3"/>
        <v>21316.785714800004</v>
      </c>
    </row>
    <row r="30" spans="1:24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1339.0017</v>
      </c>
      <c r="L30" s="5">
        <v>261.71820000000002</v>
      </c>
      <c r="M30" s="5">
        <v>260.49016999999998</v>
      </c>
      <c r="N30" s="5">
        <v>273.75288999999998</v>
      </c>
      <c r="O30" s="5">
        <v>278.91467999999998</v>
      </c>
      <c r="Q30" s="12">
        <f t="shared" si="1"/>
        <v>2413.8776399999997</v>
      </c>
      <c r="R30" s="12" t="s">
        <v>34</v>
      </c>
      <c r="S30" s="12">
        <v>36000</v>
      </c>
      <c r="V30" s="13">
        <f t="shared" si="2"/>
        <v>8770576.1209489815</v>
      </c>
      <c r="W30" s="13"/>
      <c r="X30" s="13">
        <f t="shared" si="3"/>
        <v>21316.785714800004</v>
      </c>
    </row>
    <row r="31" spans="1:24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1339.0505000000001</v>
      </c>
      <c r="L31" s="5">
        <v>261.76702999999998</v>
      </c>
      <c r="M31" s="5">
        <v>260.53899999999999</v>
      </c>
      <c r="N31" s="5">
        <v>273.80171999999999</v>
      </c>
      <c r="O31" s="5">
        <v>278.96350999999999</v>
      </c>
      <c r="Q31" s="12">
        <f t="shared" si="1"/>
        <v>2414.12176</v>
      </c>
      <c r="R31" s="12" t="s">
        <v>34</v>
      </c>
      <c r="S31" s="12">
        <v>36000</v>
      </c>
      <c r="V31" s="13">
        <f t="shared" si="2"/>
        <v>8771463.1058595553</v>
      </c>
      <c r="W31" s="13"/>
      <c r="X31" s="13">
        <f t="shared" si="3"/>
        <v>21316.785714800004</v>
      </c>
    </row>
    <row r="32" spans="1:24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803.43519000000003</v>
      </c>
      <c r="L32" s="5">
        <v>52.338755999999997</v>
      </c>
      <c r="M32" s="5">
        <v>52.093156</v>
      </c>
      <c r="N32" s="5">
        <v>54.745696000000002</v>
      </c>
      <c r="O32" s="5">
        <v>61.358296000000003</v>
      </c>
      <c r="Q32" s="12">
        <f t="shared" si="1"/>
        <v>1023.971094</v>
      </c>
      <c r="R32" s="12" t="s">
        <v>34</v>
      </c>
      <c r="S32" s="12">
        <v>36000</v>
      </c>
      <c r="V32" s="13">
        <f t="shared" si="2"/>
        <v>3720493.6475481028</v>
      </c>
      <c r="W32" s="13"/>
      <c r="X32" s="13">
        <f t="shared" si="3"/>
        <v>21316.785714800004</v>
      </c>
    </row>
    <row r="33" spans="1:24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803.44739000000004</v>
      </c>
      <c r="L33" s="5">
        <v>52.350963</v>
      </c>
      <c r="M33" s="5">
        <v>52.105362999999997</v>
      </c>
      <c r="N33" s="5">
        <v>54.757902999999999</v>
      </c>
      <c r="O33" s="5">
        <v>61.370502999999999</v>
      </c>
      <c r="Q33" s="12">
        <f t="shared" si="1"/>
        <v>1024.0321220000001</v>
      </c>
      <c r="R33" s="12" t="s">
        <v>34</v>
      </c>
      <c r="S33" s="12">
        <v>36000</v>
      </c>
      <c r="V33" s="13">
        <f t="shared" si="2"/>
        <v>3720715.3865089519</v>
      </c>
      <c r="W33" s="13"/>
      <c r="X33" s="13">
        <f t="shared" si="3"/>
        <v>21316.785714800004</v>
      </c>
    </row>
    <row r="35" spans="1:24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4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4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18519.516109</v>
      </c>
      <c r="M37">
        <f>SUM(N20:O33)</f>
        <v>5454.219814</v>
      </c>
    </row>
    <row r="38" spans="1:24">
      <c r="A38" s="4">
        <v>2</v>
      </c>
      <c r="B38" s="7">
        <f>B37+K21-B21</f>
        <v>49.999995499999955</v>
      </c>
      <c r="C38" s="7">
        <f>C37+L21-C21</f>
        <v>49.99999600000001</v>
      </c>
      <c r="D38" s="7">
        <f>D37+M21-D21</f>
        <v>50.000002699999982</v>
      </c>
      <c r="E38" s="7">
        <f>E37+N21-E21</f>
        <v>50.000003800000002</v>
      </c>
      <c r="F38" s="7">
        <f>F37+O21-F21</f>
        <v>50.000000999999997</v>
      </c>
    </row>
    <row r="39" spans="1:24">
      <c r="A39" s="4">
        <v>3</v>
      </c>
      <c r="B39" s="7">
        <f t="shared" ref="B39:B50" si="4">B38+K22-B22</f>
        <v>24.999997300000018</v>
      </c>
      <c r="C39" s="7">
        <f t="shared" ref="C39:C50" si="5">C38+L22-C22</f>
        <v>24.99999840000001</v>
      </c>
      <c r="D39" s="7">
        <f t="shared" ref="D39:D50" si="6">D38+M22-D22</f>
        <v>24.999999199999991</v>
      </c>
      <c r="E39" s="7">
        <f t="shared" ref="E39:E50" si="7">E38+N22-E22</f>
        <v>25.000004200000006</v>
      </c>
      <c r="F39" s="7">
        <f t="shared" ref="F39:F50" si="8">F38+O22-F22</f>
        <v>25.000005700000031</v>
      </c>
      <c r="I39" t="s">
        <v>26</v>
      </c>
    </row>
    <row r="40" spans="1:24">
      <c r="A40" s="4">
        <v>4</v>
      </c>
      <c r="B40" s="7">
        <f t="shared" si="4"/>
        <v>12.499999100000082</v>
      </c>
      <c r="C40" s="7">
        <f t="shared" si="5"/>
        <v>12.500000800000009</v>
      </c>
      <c r="D40" s="7">
        <f t="shared" si="6"/>
        <v>12.499995699999999</v>
      </c>
      <c r="E40" s="7">
        <f t="shared" si="7"/>
        <v>12.500004600000011</v>
      </c>
      <c r="F40" s="7">
        <f t="shared" si="8"/>
        <v>12.500010400000008</v>
      </c>
    </row>
    <row r="41" spans="1:24">
      <c r="A41" s="4">
        <v>5</v>
      </c>
      <c r="B41" s="7">
        <f t="shared" si="4"/>
        <v>6.2499991000000819</v>
      </c>
      <c r="C41" s="7">
        <f t="shared" si="5"/>
        <v>6.2500008000000093</v>
      </c>
      <c r="D41" s="7">
        <f t="shared" si="6"/>
        <v>6.2499956999999995</v>
      </c>
      <c r="E41" s="7">
        <f t="shared" si="7"/>
        <v>6.2500046000000111</v>
      </c>
      <c r="F41" s="7">
        <f t="shared" si="8"/>
        <v>6.2500104000000078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4">
      <c r="A42" s="4">
        <v>6</v>
      </c>
      <c r="B42" s="7">
        <f t="shared" si="4"/>
        <v>3.1249991000000819</v>
      </c>
      <c r="C42" s="7">
        <f t="shared" si="5"/>
        <v>3.1250008000000093</v>
      </c>
      <c r="D42" s="7">
        <f t="shared" si="6"/>
        <v>3.1249956999999995</v>
      </c>
      <c r="E42" s="7">
        <f t="shared" si="7"/>
        <v>3.1250046000000111</v>
      </c>
      <c r="F42" s="7">
        <f t="shared" si="8"/>
        <v>3.1250104000000078</v>
      </c>
      <c r="I42" s="11">
        <v>1</v>
      </c>
      <c r="J42" s="11">
        <f>B37+K20</f>
        <v>786.09601999999995</v>
      </c>
      <c r="K42" s="11" t="s">
        <v>28</v>
      </c>
      <c r="L42" s="11">
        <f>B20</f>
        <v>786.0960245</v>
      </c>
      <c r="N42" s="11">
        <f>C37+L20</f>
        <v>191.203464</v>
      </c>
      <c r="O42" s="11" t="s">
        <v>28</v>
      </c>
      <c r="P42" s="11">
        <f>C20</f>
        <v>191.203464</v>
      </c>
      <c r="R42" s="11">
        <f>D37+M20</f>
        <v>190.30663699999999</v>
      </c>
      <c r="S42" s="11" t="s">
        <v>28</v>
      </c>
      <c r="T42" s="11">
        <f>D20</f>
        <v>190.30663730000001</v>
      </c>
    </row>
    <row r="43" spans="1:24">
      <c r="A43" s="4">
        <v>7</v>
      </c>
      <c r="B43" s="7">
        <f t="shared" si="4"/>
        <v>1.5624970000001213</v>
      </c>
      <c r="C43" s="7">
        <f t="shared" si="5"/>
        <v>1.5624962999999923</v>
      </c>
      <c r="D43" s="7">
        <f t="shared" si="6"/>
        <v>1.5624976999999944</v>
      </c>
      <c r="E43" s="7">
        <f t="shared" si="7"/>
        <v>1.5625006000000212</v>
      </c>
      <c r="F43" s="7">
        <f t="shared" si="8"/>
        <v>1.5625095000000044</v>
      </c>
      <c r="I43" s="11">
        <v>2</v>
      </c>
      <c r="J43" s="11">
        <f t="shared" ref="J43:J55" si="9">B38+K21</f>
        <v>786.09601549999991</v>
      </c>
      <c r="K43" s="11" t="s">
        <v>28</v>
      </c>
      <c r="L43" s="11">
        <f t="shared" ref="L43:L55" si="10">B21</f>
        <v>786.0960245</v>
      </c>
      <c r="N43" s="11">
        <f t="shared" ref="N43:N55" si="11">C38+L21</f>
        <v>191.20345600000002</v>
      </c>
      <c r="O43" s="11" t="s">
        <v>28</v>
      </c>
      <c r="P43" s="11">
        <f t="shared" ref="P43:P55" si="12">C21</f>
        <v>191.203464</v>
      </c>
      <c r="R43" s="11">
        <f t="shared" ref="R43:R55" si="13">D38+M21</f>
        <v>190.30664269999997</v>
      </c>
      <c r="S43" s="11" t="s">
        <v>28</v>
      </c>
      <c r="T43" s="11">
        <f t="shared" ref="T43:T55" si="14">D21</f>
        <v>190.30663730000001</v>
      </c>
    </row>
    <row r="44" spans="1:24">
      <c r="A44" s="4">
        <v>8</v>
      </c>
      <c r="B44" s="7">
        <f t="shared" si="4"/>
        <v>0.78124490000016067</v>
      </c>
      <c r="C44" s="7">
        <f t="shared" si="5"/>
        <v>0.78124179999997523</v>
      </c>
      <c r="D44" s="7">
        <f t="shared" si="6"/>
        <v>0.78124969999998939</v>
      </c>
      <c r="E44" s="7">
        <f t="shared" si="7"/>
        <v>0.78124660000003132</v>
      </c>
      <c r="F44" s="7">
        <f t="shared" si="8"/>
        <v>0.78125860000000102</v>
      </c>
      <c r="I44" s="11">
        <v>3</v>
      </c>
      <c r="J44" s="11">
        <f t="shared" si="9"/>
        <v>904.01042730000006</v>
      </c>
      <c r="K44" s="11" t="s">
        <v>28</v>
      </c>
      <c r="L44" s="11">
        <f t="shared" si="10"/>
        <v>904.01042819999998</v>
      </c>
      <c r="N44" s="11">
        <f t="shared" si="11"/>
        <v>172.08311840000002</v>
      </c>
      <c r="O44" s="11" t="s">
        <v>28</v>
      </c>
      <c r="P44" s="11">
        <f t="shared" si="12"/>
        <v>172.08311760000001</v>
      </c>
      <c r="R44" s="11">
        <f t="shared" si="13"/>
        <v>171.27596919999999</v>
      </c>
      <c r="S44" s="11" t="s">
        <v>28</v>
      </c>
      <c r="T44" s="11">
        <f t="shared" si="14"/>
        <v>171.27597349999999</v>
      </c>
    </row>
    <row r="45" spans="1:24">
      <c r="A45" s="4">
        <v>9</v>
      </c>
      <c r="B45" s="7">
        <f t="shared" si="4"/>
        <v>0.3906019000003198</v>
      </c>
      <c r="C45" s="7">
        <f t="shared" si="5"/>
        <v>0.3906143999999756</v>
      </c>
      <c r="D45" s="7">
        <f t="shared" si="6"/>
        <v>0.39062409999999659</v>
      </c>
      <c r="E45" s="7">
        <f t="shared" si="7"/>
        <v>0.39062180000001945</v>
      </c>
      <c r="F45" s="7">
        <f t="shared" si="8"/>
        <v>0.39063149999998359</v>
      </c>
      <c r="I45" s="11">
        <v>4</v>
      </c>
      <c r="J45" s="11">
        <f t="shared" si="9"/>
        <v>904.01042910000012</v>
      </c>
      <c r="K45" s="11" t="s">
        <v>28</v>
      </c>
      <c r="L45" s="11">
        <f t="shared" si="10"/>
        <v>904.01042819999998</v>
      </c>
      <c r="N45" s="11">
        <f t="shared" si="11"/>
        <v>172.08312080000002</v>
      </c>
      <c r="O45" s="11" t="s">
        <v>28</v>
      </c>
      <c r="P45" s="11">
        <f t="shared" si="12"/>
        <v>172.08311760000001</v>
      </c>
      <c r="R45" s="11">
        <f t="shared" si="13"/>
        <v>171.2759657</v>
      </c>
      <c r="S45" s="11" t="s">
        <v>28</v>
      </c>
      <c r="T45" s="11">
        <f t="shared" si="14"/>
        <v>171.27597349999999</v>
      </c>
    </row>
    <row r="46" spans="1:24">
      <c r="A46" s="4">
        <v>10</v>
      </c>
      <c r="B46" s="7">
        <f t="shared" si="4"/>
        <v>0.19525890000022628</v>
      </c>
      <c r="C46" s="7">
        <f t="shared" si="5"/>
        <v>0.19529699999998229</v>
      </c>
      <c r="D46" s="7">
        <f t="shared" si="6"/>
        <v>0.19530849999998168</v>
      </c>
      <c r="E46" s="7">
        <f t="shared" si="7"/>
        <v>0.19530700000001389</v>
      </c>
      <c r="F46" s="7">
        <f t="shared" si="8"/>
        <v>0.19531439999997247</v>
      </c>
      <c r="I46" s="11">
        <v>5</v>
      </c>
      <c r="J46" s="11">
        <f t="shared" si="9"/>
        <v>949.21089910000012</v>
      </c>
      <c r="K46" s="11" t="s">
        <v>28</v>
      </c>
      <c r="L46" s="11">
        <f t="shared" si="10"/>
        <v>949.21090000000004</v>
      </c>
      <c r="N46" s="11">
        <f t="shared" si="11"/>
        <v>197.89560080000001</v>
      </c>
      <c r="O46" s="11" t="s">
        <v>28</v>
      </c>
      <c r="P46" s="11">
        <f t="shared" si="12"/>
        <v>197.8956</v>
      </c>
      <c r="R46" s="11">
        <f t="shared" si="13"/>
        <v>196.9673957</v>
      </c>
      <c r="S46" s="11" t="s">
        <v>28</v>
      </c>
      <c r="T46" s="11">
        <f t="shared" si="14"/>
        <v>196.9674</v>
      </c>
    </row>
    <row r="47" spans="1:24">
      <c r="A47" s="4">
        <v>11</v>
      </c>
      <c r="B47" s="7">
        <f t="shared" si="4"/>
        <v>9.7611900000174501E-2</v>
      </c>
      <c r="C47" s="7">
        <f t="shared" si="5"/>
        <v>9.7637700000007044E-2</v>
      </c>
      <c r="D47" s="7">
        <f t="shared" si="6"/>
        <v>9.7648599999956787E-2</v>
      </c>
      <c r="E47" s="7">
        <f t="shared" si="7"/>
        <v>9.7649999999987358E-2</v>
      </c>
      <c r="F47" s="7">
        <f t="shared" si="8"/>
        <v>9.7657299999923453E-2</v>
      </c>
      <c r="I47" s="11">
        <v>6</v>
      </c>
      <c r="J47" s="11">
        <f t="shared" si="9"/>
        <v>949.21089910000012</v>
      </c>
      <c r="K47" s="11" t="s">
        <v>28</v>
      </c>
      <c r="L47" s="11">
        <f t="shared" si="10"/>
        <v>949.21090000000004</v>
      </c>
      <c r="N47" s="11">
        <f t="shared" si="11"/>
        <v>197.89560080000001</v>
      </c>
      <c r="O47" s="11" t="s">
        <v>28</v>
      </c>
      <c r="P47" s="11">
        <f t="shared" si="12"/>
        <v>197.8956</v>
      </c>
      <c r="R47" s="11">
        <f t="shared" si="13"/>
        <v>196.9673957</v>
      </c>
      <c r="S47" s="11" t="s">
        <v>28</v>
      </c>
      <c r="T47" s="11">
        <f t="shared" si="14"/>
        <v>196.9674</v>
      </c>
    </row>
    <row r="48" spans="1:24">
      <c r="A48" s="4">
        <v>12</v>
      </c>
      <c r="B48" s="7">
        <f t="shared" si="4"/>
        <v>4.8764900000151101E-2</v>
      </c>
      <c r="C48" s="7">
        <f t="shared" si="5"/>
        <v>4.8808399999984431E-2</v>
      </c>
      <c r="D48" s="7">
        <f t="shared" si="6"/>
        <v>4.8818699999969795E-2</v>
      </c>
      <c r="E48" s="7">
        <f t="shared" si="7"/>
        <v>4.8822999999970307E-2</v>
      </c>
      <c r="F48" s="7">
        <f t="shared" si="8"/>
        <v>4.8830199999883916E-2</v>
      </c>
      <c r="I48" s="11">
        <v>7</v>
      </c>
      <c r="J48" s="11">
        <f t="shared" si="9"/>
        <v>901.75039700000013</v>
      </c>
      <c r="K48" s="11" t="s">
        <v>28</v>
      </c>
      <c r="L48" s="11">
        <f t="shared" si="10"/>
        <v>901.75040209999997</v>
      </c>
      <c r="N48" s="11">
        <f t="shared" si="11"/>
        <v>207.79035629999998</v>
      </c>
      <c r="O48" s="11" t="s">
        <v>28</v>
      </c>
      <c r="P48" s="11">
        <f t="shared" si="12"/>
        <v>207.79036450000001</v>
      </c>
      <c r="R48" s="11">
        <f t="shared" si="13"/>
        <v>206.8157377</v>
      </c>
      <c r="S48" s="11" t="s">
        <v>28</v>
      </c>
      <c r="T48" s="11">
        <f t="shared" si="14"/>
        <v>206.81573800000001</v>
      </c>
    </row>
    <row r="49" spans="1:20">
      <c r="A49" s="4">
        <v>13</v>
      </c>
      <c r="B49" s="7">
        <f t="shared" si="4"/>
        <v>2.4354900000162161E-2</v>
      </c>
      <c r="C49" s="7">
        <f t="shared" si="5"/>
        <v>2.4394399999984273E-2</v>
      </c>
      <c r="D49" s="7">
        <f t="shared" si="6"/>
        <v>2.4404699999969637E-2</v>
      </c>
      <c r="E49" s="7">
        <f t="shared" si="7"/>
        <v>2.4408999999970149E-2</v>
      </c>
      <c r="F49" s="7">
        <f t="shared" si="8"/>
        <v>2.4416199999883759E-2</v>
      </c>
      <c r="I49" s="11">
        <v>8</v>
      </c>
      <c r="J49" s="11">
        <f t="shared" si="9"/>
        <v>901.75039490000017</v>
      </c>
      <c r="K49" s="11" t="s">
        <v>28</v>
      </c>
      <c r="L49" s="11">
        <f t="shared" si="10"/>
        <v>901.75040209999997</v>
      </c>
      <c r="N49" s="11">
        <f t="shared" si="11"/>
        <v>207.79035179999997</v>
      </c>
      <c r="O49" s="11" t="s">
        <v>28</v>
      </c>
      <c r="P49" s="11">
        <f t="shared" si="12"/>
        <v>207.79036450000001</v>
      </c>
      <c r="R49" s="11">
        <f t="shared" si="13"/>
        <v>206.81573969999999</v>
      </c>
      <c r="S49" s="11" t="s">
        <v>28</v>
      </c>
      <c r="T49" s="11">
        <f t="shared" si="14"/>
        <v>206.81573800000001</v>
      </c>
    </row>
    <row r="50" spans="1:20">
      <c r="A50" s="4">
        <v>14</v>
      </c>
      <c r="B50" s="4">
        <f t="shared" si="4"/>
        <v>1.2144900000180314E-2</v>
      </c>
      <c r="C50" s="4">
        <f t="shared" si="5"/>
        <v>1.2187399999987747E-2</v>
      </c>
      <c r="D50" s="4">
        <f t="shared" si="6"/>
        <v>1.2197699999966005E-2</v>
      </c>
      <c r="E50" s="4">
        <f t="shared" si="7"/>
        <v>1.2201999999966517E-2</v>
      </c>
      <c r="F50" s="4">
        <f t="shared" si="8"/>
        <v>1.2209199999880127E-2</v>
      </c>
      <c r="I50" s="11">
        <v>9</v>
      </c>
      <c r="J50" s="11">
        <f t="shared" si="9"/>
        <v>1217.3630019000004</v>
      </c>
      <c r="K50" s="11" t="s">
        <v>28</v>
      </c>
      <c r="L50" s="11">
        <f t="shared" si="10"/>
        <v>1217.3630430000001</v>
      </c>
      <c r="N50" s="11">
        <f t="shared" si="11"/>
        <v>249.34842439999997</v>
      </c>
      <c r="O50" s="11" t="s">
        <v>28</v>
      </c>
      <c r="P50" s="11">
        <f t="shared" si="12"/>
        <v>249.34843739999999</v>
      </c>
      <c r="R50" s="11">
        <f t="shared" si="13"/>
        <v>248.1788841</v>
      </c>
      <c r="S50" s="11" t="s">
        <v>28</v>
      </c>
      <c r="T50" s="11">
        <f t="shared" si="14"/>
        <v>248.1788856</v>
      </c>
    </row>
    <row r="51" spans="1:20">
      <c r="I51" s="11">
        <v>10</v>
      </c>
      <c r="J51" s="11">
        <f t="shared" si="9"/>
        <v>1217.3629589000002</v>
      </c>
      <c r="K51" s="11" t="s">
        <v>28</v>
      </c>
      <c r="L51" s="11">
        <f t="shared" si="10"/>
        <v>1217.3630430000001</v>
      </c>
      <c r="N51" s="11">
        <f t="shared" si="11"/>
        <v>249.34841699999998</v>
      </c>
      <c r="O51" s="11" t="s">
        <v>28</v>
      </c>
      <c r="P51" s="11">
        <f t="shared" si="12"/>
        <v>249.34843739999999</v>
      </c>
      <c r="R51" s="11">
        <f t="shared" si="13"/>
        <v>248.17887849999997</v>
      </c>
      <c r="S51" s="11" t="s">
        <v>28</v>
      </c>
      <c r="T51" s="11">
        <f t="shared" si="14"/>
        <v>248.1788856</v>
      </c>
    </row>
    <row r="52" spans="1:20">
      <c r="I52" s="11">
        <v>11</v>
      </c>
      <c r="J52" s="11">
        <f t="shared" si="9"/>
        <v>1339.0993119000002</v>
      </c>
      <c r="K52" s="11" t="s">
        <v>28</v>
      </c>
      <c r="L52" s="11">
        <f t="shared" si="10"/>
        <v>1339.0993470000001</v>
      </c>
      <c r="N52" s="11">
        <f t="shared" si="11"/>
        <v>261.81583770000003</v>
      </c>
      <c r="O52" s="11" t="s">
        <v>28</v>
      </c>
      <c r="P52" s="11">
        <f t="shared" si="12"/>
        <v>261.8158593</v>
      </c>
      <c r="R52" s="11">
        <f t="shared" si="13"/>
        <v>260.58781859999993</v>
      </c>
      <c r="S52" s="11" t="s">
        <v>28</v>
      </c>
      <c r="T52" s="11">
        <f t="shared" si="14"/>
        <v>260.58782989999997</v>
      </c>
    </row>
    <row r="53" spans="1:20">
      <c r="I53" s="11">
        <v>12</v>
      </c>
      <c r="J53" s="11">
        <f t="shared" si="9"/>
        <v>1339.0992649000002</v>
      </c>
      <c r="K53" s="11" t="s">
        <v>28</v>
      </c>
      <c r="L53" s="11">
        <f t="shared" si="10"/>
        <v>1339.0993470000001</v>
      </c>
      <c r="N53" s="11">
        <f t="shared" si="11"/>
        <v>261.81583839999996</v>
      </c>
      <c r="O53" s="11" t="s">
        <v>28</v>
      </c>
      <c r="P53" s="11">
        <f t="shared" si="12"/>
        <v>261.8158593</v>
      </c>
      <c r="R53" s="11">
        <f t="shared" si="13"/>
        <v>260.58781869999996</v>
      </c>
      <c r="S53" s="11" t="s">
        <v>28</v>
      </c>
      <c r="T53" s="11">
        <f t="shared" si="14"/>
        <v>260.58782989999997</v>
      </c>
    </row>
    <row r="54" spans="1:20">
      <c r="I54" s="11">
        <v>13</v>
      </c>
      <c r="J54" s="11">
        <f t="shared" si="9"/>
        <v>803.4595449000002</v>
      </c>
      <c r="K54" s="11" t="s">
        <v>28</v>
      </c>
      <c r="L54" s="11">
        <f t="shared" si="10"/>
        <v>803.45960000000002</v>
      </c>
      <c r="N54" s="11">
        <f t="shared" si="11"/>
        <v>52.363150399999981</v>
      </c>
      <c r="O54" s="11" t="s">
        <v>28</v>
      </c>
      <c r="P54" s="11">
        <f t="shared" si="12"/>
        <v>52.363169999999997</v>
      </c>
      <c r="R54" s="11">
        <f t="shared" si="13"/>
        <v>52.11756069999997</v>
      </c>
      <c r="S54" s="11" t="s">
        <v>28</v>
      </c>
      <c r="T54" s="11">
        <f t="shared" si="14"/>
        <v>52.117570000000001</v>
      </c>
    </row>
    <row r="55" spans="1:20">
      <c r="I55" s="11">
        <v>14</v>
      </c>
      <c r="J55" s="11">
        <f t="shared" si="9"/>
        <v>803.45953490000022</v>
      </c>
      <c r="K55" s="11"/>
      <c r="L55" s="11">
        <f t="shared" si="10"/>
        <v>803.45960000000002</v>
      </c>
      <c r="N55" s="11">
        <f t="shared" si="11"/>
        <v>52.363150399999988</v>
      </c>
      <c r="O55" s="11" t="s">
        <v>28</v>
      </c>
      <c r="P55" s="11">
        <f t="shared" si="12"/>
        <v>52.363169999999997</v>
      </c>
      <c r="R55" s="11">
        <f t="shared" si="13"/>
        <v>52.117560699999963</v>
      </c>
      <c r="S55" s="11" t="s">
        <v>28</v>
      </c>
      <c r="T55" s="11">
        <f t="shared" si="14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5">E38+N21</f>
        <v>199.9923738</v>
      </c>
      <c r="K58" s="11" t="s">
        <v>28</v>
      </c>
      <c r="L58" s="11">
        <f t="shared" ref="L58:L70" si="16">E21</f>
        <v>199.99236619999999</v>
      </c>
      <c r="N58" s="11">
        <f t="shared" ref="N58:N70" si="17">F38+O21</f>
        <v>213.95011099999999</v>
      </c>
      <c r="O58" s="11" t="s">
        <v>28</v>
      </c>
      <c r="P58" s="11">
        <f t="shared" ref="P58:P70" si="18">F21</f>
        <v>213.950109</v>
      </c>
      <c r="R58" s="3">
        <f t="shared" ref="R58:R70" si="19">O21</f>
        <v>163.95011</v>
      </c>
      <c r="S58" s="3" t="s">
        <v>28</v>
      </c>
      <c r="T58" s="3">
        <v>0</v>
      </c>
    </row>
    <row r="59" spans="1:20">
      <c r="I59">
        <v>3</v>
      </c>
      <c r="J59" s="11">
        <f t="shared" si="15"/>
        <v>179.99313420000001</v>
      </c>
      <c r="K59" s="11" t="s">
        <v>28</v>
      </c>
      <c r="L59" s="11">
        <f t="shared" si="16"/>
        <v>179.9931296</v>
      </c>
      <c r="N59" s="11">
        <f t="shared" si="17"/>
        <v>246.04263570000003</v>
      </c>
      <c r="O59" s="11" t="s">
        <v>28</v>
      </c>
      <c r="P59" s="11">
        <f t="shared" si="18"/>
        <v>246.0426253</v>
      </c>
      <c r="R59" s="3">
        <f t="shared" si="19"/>
        <v>221.04263</v>
      </c>
      <c r="S59" s="3" t="s">
        <v>28</v>
      </c>
      <c r="T59" s="3">
        <v>0</v>
      </c>
    </row>
    <row r="60" spans="1:20">
      <c r="I60">
        <v>4</v>
      </c>
      <c r="J60" s="11">
        <f t="shared" si="15"/>
        <v>179.99313460000002</v>
      </c>
      <c r="K60" s="11" t="s">
        <v>28</v>
      </c>
      <c r="L60" s="11">
        <f t="shared" si="16"/>
        <v>179.9931296</v>
      </c>
      <c r="N60" s="11">
        <f t="shared" si="17"/>
        <v>246.04264040000001</v>
      </c>
      <c r="O60" s="11" t="s">
        <v>28</v>
      </c>
      <c r="P60" s="11">
        <f t="shared" si="18"/>
        <v>246.0426253</v>
      </c>
      <c r="R60" s="3">
        <f t="shared" si="19"/>
        <v>233.54263</v>
      </c>
      <c r="S60" s="3" t="s">
        <v>28</v>
      </c>
      <c r="T60" s="3">
        <v>0</v>
      </c>
    </row>
    <row r="61" spans="1:20">
      <c r="I61">
        <v>5</v>
      </c>
      <c r="J61" s="11">
        <f t="shared" si="15"/>
        <v>206.99100460000002</v>
      </c>
      <c r="K61" s="11" t="s">
        <v>28</v>
      </c>
      <c r="L61" s="11">
        <f t="shared" si="16"/>
        <v>206.99100000000001</v>
      </c>
      <c r="N61" s="11">
        <f t="shared" si="17"/>
        <v>221.43841040000001</v>
      </c>
      <c r="O61" s="11" t="s">
        <v>28</v>
      </c>
      <c r="P61" s="11">
        <f t="shared" si="18"/>
        <v>221.4384</v>
      </c>
      <c r="R61" s="3">
        <f t="shared" si="19"/>
        <v>215.1884</v>
      </c>
      <c r="S61" s="3" t="s">
        <v>28</v>
      </c>
      <c r="T61" s="3">
        <v>0</v>
      </c>
    </row>
    <row r="62" spans="1:20">
      <c r="I62">
        <v>6</v>
      </c>
      <c r="J62" s="11">
        <f t="shared" si="15"/>
        <v>206.99100460000002</v>
      </c>
      <c r="K62" s="11" t="s">
        <v>28</v>
      </c>
      <c r="L62" s="11">
        <f t="shared" si="16"/>
        <v>206.99100000000001</v>
      </c>
      <c r="N62" s="11">
        <f t="shared" si="17"/>
        <v>221.43841040000001</v>
      </c>
      <c r="O62" s="11" t="s">
        <v>28</v>
      </c>
      <c r="P62" s="11">
        <f t="shared" si="18"/>
        <v>221.4384</v>
      </c>
      <c r="R62" s="3">
        <f t="shared" si="19"/>
        <v>218.3134</v>
      </c>
      <c r="S62" s="3" t="s">
        <v>28</v>
      </c>
      <c r="T62" s="3">
        <v>0</v>
      </c>
    </row>
    <row r="63" spans="1:20">
      <c r="I63">
        <v>7</v>
      </c>
      <c r="J63" s="11">
        <f t="shared" si="15"/>
        <v>217.34170060000002</v>
      </c>
      <c r="K63" s="11" t="s">
        <v>28</v>
      </c>
      <c r="L63" s="11">
        <f t="shared" si="16"/>
        <v>217.34170399999999</v>
      </c>
      <c r="N63" s="11">
        <f t="shared" si="17"/>
        <v>232.5102895</v>
      </c>
      <c r="O63" s="11" t="s">
        <v>28</v>
      </c>
      <c r="P63" s="11">
        <f t="shared" si="18"/>
        <v>232.5102809</v>
      </c>
      <c r="R63" s="3">
        <f t="shared" si="19"/>
        <v>230.94777999999999</v>
      </c>
      <c r="S63" s="3" t="s">
        <v>28</v>
      </c>
      <c r="T63" s="3">
        <v>0</v>
      </c>
    </row>
    <row r="64" spans="1:20">
      <c r="I64">
        <v>8</v>
      </c>
      <c r="J64" s="11">
        <f t="shared" si="15"/>
        <v>217.34169660000003</v>
      </c>
      <c r="K64" s="11" t="s">
        <v>28</v>
      </c>
      <c r="L64" s="11">
        <f t="shared" si="16"/>
        <v>217.34170399999999</v>
      </c>
      <c r="N64" s="11">
        <f t="shared" si="17"/>
        <v>232.5102886</v>
      </c>
      <c r="O64" s="11" t="s">
        <v>28</v>
      </c>
      <c r="P64" s="11">
        <f t="shared" si="18"/>
        <v>232.5102809</v>
      </c>
      <c r="R64" s="3">
        <f t="shared" si="19"/>
        <v>231.72902999999999</v>
      </c>
      <c r="S64" s="3" t="s">
        <v>28</v>
      </c>
      <c r="T64" s="3">
        <v>0</v>
      </c>
    </row>
    <row r="65" spans="3:20">
      <c r="I65">
        <v>9</v>
      </c>
      <c r="J65" s="11">
        <f t="shared" si="15"/>
        <v>260.81004180000002</v>
      </c>
      <c r="K65" s="11" t="s">
        <v>28</v>
      </c>
      <c r="L65" s="11">
        <f t="shared" si="16"/>
        <v>260.81004480000001</v>
      </c>
      <c r="N65" s="11">
        <f t="shared" si="17"/>
        <v>279.01234149999999</v>
      </c>
      <c r="O65" s="11" t="s">
        <v>28</v>
      </c>
      <c r="P65" s="11">
        <f t="shared" si="18"/>
        <v>279.01233710000002</v>
      </c>
      <c r="R65" s="3">
        <f t="shared" si="19"/>
        <v>278.62171000000001</v>
      </c>
      <c r="S65" s="3" t="s">
        <v>28</v>
      </c>
      <c r="T65" s="3">
        <v>0</v>
      </c>
    </row>
    <row r="66" spans="3:20">
      <c r="I66">
        <v>10</v>
      </c>
      <c r="J66" s="11">
        <f t="shared" si="15"/>
        <v>260.81003700000002</v>
      </c>
      <c r="K66" s="11" t="s">
        <v>28</v>
      </c>
      <c r="L66" s="11">
        <f t="shared" si="16"/>
        <v>260.81004480000001</v>
      </c>
      <c r="N66" s="11">
        <f t="shared" si="17"/>
        <v>279.01233439999999</v>
      </c>
      <c r="O66" s="11" t="s">
        <v>28</v>
      </c>
      <c r="P66" s="11">
        <f t="shared" si="18"/>
        <v>279.01233710000002</v>
      </c>
      <c r="R66" s="3">
        <f t="shared" si="19"/>
        <v>278.81702000000001</v>
      </c>
      <c r="S66" s="3" t="s">
        <v>28</v>
      </c>
      <c r="T66" s="3">
        <v>0</v>
      </c>
    </row>
    <row r="67" spans="3:20">
      <c r="I67">
        <v>11</v>
      </c>
      <c r="J67" s="11">
        <f t="shared" si="15"/>
        <v>273.85053999999997</v>
      </c>
      <c r="K67" s="11" t="s">
        <v>28</v>
      </c>
      <c r="L67" s="11">
        <f t="shared" si="16"/>
        <v>273.85054700000001</v>
      </c>
      <c r="N67" s="11">
        <f t="shared" si="17"/>
        <v>279.0123372999999</v>
      </c>
      <c r="O67" s="11" t="s">
        <v>28</v>
      </c>
      <c r="P67" s="11">
        <f t="shared" si="18"/>
        <v>279.01233710000002</v>
      </c>
      <c r="R67" s="3">
        <f t="shared" si="19"/>
        <v>278.91467999999998</v>
      </c>
      <c r="S67" s="3" t="s">
        <v>28</v>
      </c>
      <c r="T67" s="3">
        <v>0</v>
      </c>
    </row>
    <row r="68" spans="3:20">
      <c r="I68">
        <v>12</v>
      </c>
      <c r="J68" s="11">
        <f t="shared" si="15"/>
        <v>273.85054299999996</v>
      </c>
      <c r="K68" s="11" t="s">
        <v>28</v>
      </c>
      <c r="L68" s="11">
        <f t="shared" si="16"/>
        <v>273.85054700000001</v>
      </c>
      <c r="N68" s="11">
        <f t="shared" si="17"/>
        <v>279.01234019999987</v>
      </c>
      <c r="O68" s="11" t="s">
        <v>28</v>
      </c>
      <c r="P68" s="11">
        <f t="shared" si="18"/>
        <v>279.01233710000002</v>
      </c>
      <c r="R68" s="3">
        <f t="shared" si="19"/>
        <v>278.96350999999999</v>
      </c>
      <c r="S68" s="3" t="s">
        <v>28</v>
      </c>
      <c r="T68" s="3">
        <v>0</v>
      </c>
    </row>
    <row r="69" spans="3:20">
      <c r="I69">
        <v>13</v>
      </c>
      <c r="J69" s="11">
        <f t="shared" si="15"/>
        <v>54.770104999999973</v>
      </c>
      <c r="K69" s="11" t="s">
        <v>28</v>
      </c>
      <c r="L69" s="11">
        <f t="shared" si="16"/>
        <v>54.770110000000003</v>
      </c>
      <c r="N69" s="11">
        <f t="shared" si="17"/>
        <v>61.382712199999887</v>
      </c>
      <c r="O69" s="11"/>
      <c r="P69" s="11">
        <f t="shared" si="18"/>
        <v>61.382710000000003</v>
      </c>
      <c r="R69" s="3">
        <f t="shared" si="19"/>
        <v>61.358296000000003</v>
      </c>
      <c r="S69" s="3" t="s">
        <v>28</v>
      </c>
      <c r="T69" s="3">
        <v>0</v>
      </c>
    </row>
    <row r="70" spans="3:20">
      <c r="I70">
        <v>14</v>
      </c>
      <c r="J70" s="11">
        <f t="shared" si="15"/>
        <v>54.770104999999965</v>
      </c>
      <c r="L70" s="11">
        <f t="shared" si="16"/>
        <v>54.770110000000003</v>
      </c>
      <c r="N70" s="11">
        <f t="shared" si="17"/>
        <v>61.382712199999879</v>
      </c>
      <c r="P70" s="11">
        <f t="shared" si="18"/>
        <v>61.382710000000003</v>
      </c>
      <c r="R70" s="3">
        <f t="shared" si="19"/>
        <v>61.370502999999999</v>
      </c>
      <c r="T70" s="3">
        <v>0</v>
      </c>
    </row>
    <row r="71" spans="3:20">
      <c r="C71">
        <v>1</v>
      </c>
      <c r="D71" s="3">
        <f>K20</f>
        <v>686.09601999999995</v>
      </c>
      <c r="E71" s="3" t="s">
        <v>28</v>
      </c>
      <c r="F71" s="3">
        <v>0</v>
      </c>
      <c r="H71" s="3">
        <f>L20</f>
        <v>91.203463999999997</v>
      </c>
      <c r="I71" s="3" t="s">
        <v>28</v>
      </c>
      <c r="J71" s="3">
        <v>0</v>
      </c>
      <c r="L71" s="3">
        <f>M20</f>
        <v>90.306636999999995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20">K21</f>
        <v>736.09601999999995</v>
      </c>
      <c r="E72" s="3" t="s">
        <v>28</v>
      </c>
      <c r="F72" s="3">
        <v>0</v>
      </c>
      <c r="H72" s="3">
        <f t="shared" ref="H72:H84" si="21">L21</f>
        <v>141.20346000000001</v>
      </c>
      <c r="I72" s="3" t="s">
        <v>28</v>
      </c>
      <c r="J72" s="3">
        <v>0</v>
      </c>
      <c r="L72" s="3">
        <f t="shared" ref="L72:L84" si="22">M21</f>
        <v>140.30663999999999</v>
      </c>
      <c r="M72" s="3" t="s">
        <v>28</v>
      </c>
      <c r="N72" s="3">
        <v>0</v>
      </c>
      <c r="P72" s="3">
        <f t="shared" ref="P72:P84" si="23">N21</f>
        <v>149.99236999999999</v>
      </c>
      <c r="Q72" s="3" t="s">
        <v>28</v>
      </c>
      <c r="R72" s="3">
        <v>0</v>
      </c>
    </row>
    <row r="73" spans="3:20">
      <c r="C73">
        <v>3</v>
      </c>
      <c r="D73" s="3">
        <f t="shared" si="20"/>
        <v>879.01043000000004</v>
      </c>
      <c r="E73" s="3" t="s">
        <v>28</v>
      </c>
      <c r="F73" s="3">
        <v>0</v>
      </c>
      <c r="H73" s="3">
        <f t="shared" si="21"/>
        <v>147.08312000000001</v>
      </c>
      <c r="I73" s="3" t="s">
        <v>28</v>
      </c>
      <c r="J73" s="3">
        <v>0</v>
      </c>
      <c r="L73" s="3">
        <f t="shared" si="22"/>
        <v>146.27597</v>
      </c>
      <c r="M73" s="3" t="s">
        <v>28</v>
      </c>
      <c r="N73" s="3">
        <v>0</v>
      </c>
      <c r="P73" s="3">
        <f t="shared" si="23"/>
        <v>154.99313000000001</v>
      </c>
      <c r="Q73" s="3" t="s">
        <v>28</v>
      </c>
      <c r="R73" s="3">
        <v>0</v>
      </c>
    </row>
    <row r="74" spans="3:20">
      <c r="C74">
        <v>4</v>
      </c>
      <c r="D74" s="3">
        <f t="shared" si="20"/>
        <v>891.51043000000004</v>
      </c>
      <c r="E74" s="3" t="s">
        <v>28</v>
      </c>
      <c r="F74" s="3">
        <v>0</v>
      </c>
      <c r="H74" s="3">
        <f t="shared" si="21"/>
        <v>159.58312000000001</v>
      </c>
      <c r="I74" s="3" t="s">
        <v>28</v>
      </c>
      <c r="J74" s="3">
        <v>0</v>
      </c>
      <c r="L74" s="3">
        <f t="shared" si="22"/>
        <v>158.77597</v>
      </c>
      <c r="M74" s="3" t="s">
        <v>28</v>
      </c>
      <c r="N74" s="3">
        <v>0</v>
      </c>
      <c r="P74" s="3">
        <f t="shared" si="23"/>
        <v>167.49313000000001</v>
      </c>
      <c r="Q74" s="3" t="s">
        <v>28</v>
      </c>
      <c r="R74" s="3">
        <v>0</v>
      </c>
    </row>
    <row r="75" spans="3:20">
      <c r="C75">
        <v>5</v>
      </c>
      <c r="D75" s="3">
        <f t="shared" si="20"/>
        <v>942.96090000000004</v>
      </c>
      <c r="E75" s="3" t="s">
        <v>28</v>
      </c>
      <c r="F75" s="3">
        <v>0</v>
      </c>
      <c r="H75" s="3">
        <f t="shared" si="21"/>
        <v>191.6456</v>
      </c>
      <c r="I75" s="3" t="s">
        <v>28</v>
      </c>
      <c r="J75" s="3">
        <v>0</v>
      </c>
      <c r="L75" s="3">
        <f t="shared" si="22"/>
        <v>190.7174</v>
      </c>
      <c r="M75" s="3" t="s">
        <v>28</v>
      </c>
      <c r="N75" s="3">
        <v>0</v>
      </c>
      <c r="P75" s="3">
        <f t="shared" si="23"/>
        <v>200.74100000000001</v>
      </c>
      <c r="Q75" s="3" t="s">
        <v>28</v>
      </c>
      <c r="R75" s="3">
        <v>0</v>
      </c>
    </row>
    <row r="76" spans="3:20">
      <c r="C76">
        <v>6</v>
      </c>
      <c r="D76" s="3">
        <f t="shared" si="20"/>
        <v>946.08590000000004</v>
      </c>
      <c r="E76" s="3" t="s">
        <v>28</v>
      </c>
      <c r="F76" s="3">
        <v>0</v>
      </c>
      <c r="H76" s="3">
        <f t="shared" si="21"/>
        <v>194.7706</v>
      </c>
      <c r="I76" s="3" t="s">
        <v>28</v>
      </c>
      <c r="J76" s="3">
        <v>0</v>
      </c>
      <c r="L76" s="3">
        <f t="shared" si="22"/>
        <v>193.8424</v>
      </c>
      <c r="M76" s="3" t="s">
        <v>28</v>
      </c>
      <c r="N76" s="3">
        <v>0</v>
      </c>
      <c r="P76" s="3">
        <f t="shared" si="23"/>
        <v>203.86600000000001</v>
      </c>
      <c r="Q76" s="3" t="s">
        <v>28</v>
      </c>
      <c r="R76" s="3">
        <v>0</v>
      </c>
    </row>
    <row r="77" spans="3:20">
      <c r="C77">
        <v>7</v>
      </c>
      <c r="D77" s="3">
        <f t="shared" si="20"/>
        <v>900.18790000000001</v>
      </c>
      <c r="E77" s="3" t="s">
        <v>28</v>
      </c>
      <c r="F77" s="3">
        <v>0</v>
      </c>
      <c r="H77" s="3">
        <f t="shared" si="21"/>
        <v>206.22785999999999</v>
      </c>
      <c r="I77" s="3" t="s">
        <v>28</v>
      </c>
      <c r="J77" s="3">
        <v>0</v>
      </c>
      <c r="L77" s="3">
        <f t="shared" si="22"/>
        <v>205.25324000000001</v>
      </c>
      <c r="M77" s="3" t="s">
        <v>28</v>
      </c>
      <c r="N77" s="3">
        <v>0</v>
      </c>
      <c r="P77" s="3">
        <f t="shared" si="23"/>
        <v>215.7792</v>
      </c>
      <c r="Q77" s="3" t="s">
        <v>28</v>
      </c>
      <c r="R77" s="3">
        <v>0</v>
      </c>
    </row>
    <row r="78" spans="3:20">
      <c r="C78">
        <v>8</v>
      </c>
      <c r="D78" s="3">
        <f t="shared" si="20"/>
        <v>900.96915000000001</v>
      </c>
      <c r="E78" s="3" t="s">
        <v>28</v>
      </c>
      <c r="F78" s="3">
        <v>0</v>
      </c>
      <c r="H78" s="3">
        <f t="shared" si="21"/>
        <v>207.00910999999999</v>
      </c>
      <c r="I78" s="3" t="s">
        <v>28</v>
      </c>
      <c r="J78" s="3">
        <v>0</v>
      </c>
      <c r="L78" s="3">
        <f t="shared" si="22"/>
        <v>206.03449000000001</v>
      </c>
      <c r="M78" s="3" t="s">
        <v>28</v>
      </c>
      <c r="N78" s="3">
        <v>0</v>
      </c>
      <c r="P78" s="3">
        <f t="shared" si="23"/>
        <v>216.56045</v>
      </c>
      <c r="Q78" s="3" t="s">
        <v>28</v>
      </c>
      <c r="R78" s="3">
        <v>0</v>
      </c>
    </row>
    <row r="79" spans="3:20">
      <c r="C79">
        <v>9</v>
      </c>
      <c r="D79" s="3">
        <f t="shared" si="20"/>
        <v>1216.9724000000001</v>
      </c>
      <c r="E79" s="3" t="s">
        <v>28</v>
      </c>
      <c r="F79" s="3">
        <v>0</v>
      </c>
      <c r="H79" s="3">
        <f t="shared" si="21"/>
        <v>248.95780999999999</v>
      </c>
      <c r="I79" s="3" t="s">
        <v>28</v>
      </c>
      <c r="J79" s="3">
        <v>0</v>
      </c>
      <c r="L79" s="3">
        <f t="shared" si="22"/>
        <v>247.78826000000001</v>
      </c>
      <c r="M79" s="3" t="s">
        <v>28</v>
      </c>
      <c r="N79" s="3">
        <v>0</v>
      </c>
      <c r="P79" s="3">
        <f t="shared" si="23"/>
        <v>260.41942</v>
      </c>
      <c r="Q79" s="3" t="s">
        <v>28</v>
      </c>
      <c r="R79" s="3">
        <v>0</v>
      </c>
    </row>
    <row r="80" spans="3:20">
      <c r="C80">
        <v>10</v>
      </c>
      <c r="D80" s="3">
        <f t="shared" si="20"/>
        <v>1217.1677</v>
      </c>
      <c r="E80" s="3" t="s">
        <v>28</v>
      </c>
      <c r="F80" s="3">
        <v>0</v>
      </c>
      <c r="H80" s="3">
        <f t="shared" si="21"/>
        <v>249.15312</v>
      </c>
      <c r="I80" s="3" t="s">
        <v>28</v>
      </c>
      <c r="J80" s="3">
        <v>0</v>
      </c>
      <c r="L80" s="3">
        <f t="shared" si="22"/>
        <v>247.98356999999999</v>
      </c>
      <c r="M80" s="3" t="s">
        <v>28</v>
      </c>
      <c r="N80" s="3">
        <v>0</v>
      </c>
      <c r="P80" s="3">
        <f t="shared" si="23"/>
        <v>260.61473000000001</v>
      </c>
      <c r="Q80" s="3" t="s">
        <v>28</v>
      </c>
      <c r="R80" s="3">
        <v>0</v>
      </c>
    </row>
    <row r="81" spans="3:18">
      <c r="C81">
        <v>11</v>
      </c>
      <c r="D81" s="3">
        <f t="shared" si="20"/>
        <v>1339.0017</v>
      </c>
      <c r="E81" s="3" t="s">
        <v>28</v>
      </c>
      <c r="F81" s="3">
        <v>0</v>
      </c>
      <c r="H81" s="3">
        <f t="shared" si="21"/>
        <v>261.71820000000002</v>
      </c>
      <c r="I81" s="3" t="s">
        <v>28</v>
      </c>
      <c r="J81" s="3">
        <v>0</v>
      </c>
      <c r="L81" s="3">
        <f t="shared" si="22"/>
        <v>260.49016999999998</v>
      </c>
      <c r="M81" s="3" t="s">
        <v>28</v>
      </c>
      <c r="N81" s="3">
        <v>0</v>
      </c>
      <c r="P81" s="3">
        <f t="shared" si="23"/>
        <v>273.75288999999998</v>
      </c>
      <c r="Q81" s="3" t="s">
        <v>28</v>
      </c>
      <c r="R81" s="3">
        <v>0</v>
      </c>
    </row>
    <row r="82" spans="3:18">
      <c r="C82">
        <v>12</v>
      </c>
      <c r="D82" s="3">
        <f t="shared" si="20"/>
        <v>1339.0505000000001</v>
      </c>
      <c r="E82" s="3" t="s">
        <v>28</v>
      </c>
      <c r="F82" s="3">
        <v>0</v>
      </c>
      <c r="H82" s="3">
        <f t="shared" si="21"/>
        <v>261.76702999999998</v>
      </c>
      <c r="I82" s="3" t="s">
        <v>28</v>
      </c>
      <c r="J82" s="3">
        <v>0</v>
      </c>
      <c r="L82" s="3">
        <f t="shared" si="22"/>
        <v>260.53899999999999</v>
      </c>
      <c r="M82" s="3" t="s">
        <v>28</v>
      </c>
      <c r="N82" s="3">
        <v>0</v>
      </c>
      <c r="P82" s="3">
        <f t="shared" si="23"/>
        <v>273.80171999999999</v>
      </c>
      <c r="Q82" s="3" t="s">
        <v>28</v>
      </c>
      <c r="R82" s="3">
        <v>0</v>
      </c>
    </row>
    <row r="83" spans="3:18">
      <c r="C83">
        <v>13</v>
      </c>
      <c r="D83" s="3">
        <f t="shared" si="20"/>
        <v>803.43519000000003</v>
      </c>
      <c r="E83" s="3" t="s">
        <v>28</v>
      </c>
      <c r="F83" s="3">
        <v>0</v>
      </c>
      <c r="H83" s="3">
        <f t="shared" si="21"/>
        <v>52.338755999999997</v>
      </c>
      <c r="I83" s="3" t="s">
        <v>28</v>
      </c>
      <c r="J83" s="3">
        <v>0</v>
      </c>
      <c r="L83" s="3">
        <f t="shared" si="22"/>
        <v>52.093156</v>
      </c>
      <c r="M83" s="3" t="s">
        <v>28</v>
      </c>
      <c r="N83" s="3">
        <v>0</v>
      </c>
      <c r="P83" s="3">
        <f t="shared" si="23"/>
        <v>54.745696000000002</v>
      </c>
      <c r="Q83" s="3" t="s">
        <v>28</v>
      </c>
      <c r="R83" s="3">
        <v>0</v>
      </c>
    </row>
    <row r="84" spans="3:18">
      <c r="C84">
        <v>14</v>
      </c>
      <c r="D84" s="3">
        <f t="shared" si="20"/>
        <v>803.44739000000004</v>
      </c>
      <c r="E84" s="3" t="s">
        <v>28</v>
      </c>
      <c r="F84" s="3">
        <v>0</v>
      </c>
      <c r="H84" s="3">
        <f t="shared" si="21"/>
        <v>52.350963</v>
      </c>
      <c r="I84" s="3" t="s">
        <v>28</v>
      </c>
      <c r="J84" s="3">
        <v>0</v>
      </c>
      <c r="L84" s="3">
        <f t="shared" si="22"/>
        <v>52.105362999999997</v>
      </c>
      <c r="M84" s="3" t="s">
        <v>28</v>
      </c>
      <c r="N84" s="3">
        <v>0</v>
      </c>
      <c r="P84" s="3">
        <f t="shared" si="23"/>
        <v>54.757902999999999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</f>
        <v>786.0960245</v>
      </c>
      <c r="H88" s="10">
        <f>C37</f>
        <v>100</v>
      </c>
      <c r="I88" s="10" t="s">
        <v>28</v>
      </c>
      <c r="J88" s="10">
        <f>C20</f>
        <v>191.203464</v>
      </c>
      <c r="L88" s="10">
        <f>D37</f>
        <v>100</v>
      </c>
      <c r="M88" s="10" t="s">
        <v>28</v>
      </c>
      <c r="N88" s="10">
        <f>D20</f>
        <v>190.30663730000001</v>
      </c>
      <c r="P88" s="10">
        <f>E37</f>
        <v>100</v>
      </c>
      <c r="Q88" s="10" t="s">
        <v>28</v>
      </c>
      <c r="R88" s="10">
        <f>E20</f>
        <v>199.99236619999999</v>
      </c>
    </row>
    <row r="89" spans="3:18">
      <c r="C89">
        <v>2</v>
      </c>
      <c r="D89" s="10">
        <f t="shared" ref="D89:D101" si="24">B38</f>
        <v>49.999995499999955</v>
      </c>
      <c r="E89" s="10"/>
      <c r="F89" s="10">
        <f t="shared" ref="F89:F101" si="25">B21</f>
        <v>786.0960245</v>
      </c>
      <c r="H89" s="10">
        <f t="shared" ref="H89:H101" si="26">C38</f>
        <v>49.99999600000001</v>
      </c>
      <c r="I89" s="10" t="s">
        <v>28</v>
      </c>
      <c r="J89" s="10">
        <f t="shared" ref="J89:J101" si="27">C21</f>
        <v>191.203464</v>
      </c>
      <c r="L89" s="10">
        <f t="shared" ref="L89:L101" si="28">D38</f>
        <v>50.000002699999982</v>
      </c>
      <c r="M89" s="10" t="s">
        <v>28</v>
      </c>
      <c r="N89" s="10">
        <f t="shared" ref="N89:N101" si="29">D21</f>
        <v>190.30663730000001</v>
      </c>
      <c r="P89" s="10">
        <f t="shared" ref="P89:P101" si="30">E38</f>
        <v>50.000003800000002</v>
      </c>
      <c r="Q89" s="10" t="s">
        <v>28</v>
      </c>
      <c r="R89" s="10">
        <f t="shared" ref="R89:R101" si="31">E21</f>
        <v>199.99236619999999</v>
      </c>
    </row>
    <row r="90" spans="3:18">
      <c r="C90">
        <v>3</v>
      </c>
      <c r="D90" s="10">
        <f t="shared" si="24"/>
        <v>24.999997300000018</v>
      </c>
      <c r="E90" s="10"/>
      <c r="F90" s="10">
        <f t="shared" si="25"/>
        <v>904.01042819999998</v>
      </c>
      <c r="H90" s="10">
        <f t="shared" si="26"/>
        <v>24.99999840000001</v>
      </c>
      <c r="I90" s="10" t="s">
        <v>28</v>
      </c>
      <c r="J90" s="10">
        <f t="shared" si="27"/>
        <v>172.08311760000001</v>
      </c>
      <c r="L90" s="10">
        <f t="shared" si="28"/>
        <v>24.999999199999991</v>
      </c>
      <c r="M90" s="10" t="s">
        <v>28</v>
      </c>
      <c r="N90" s="10">
        <f t="shared" si="29"/>
        <v>171.27597349999999</v>
      </c>
      <c r="P90" s="10">
        <f t="shared" si="30"/>
        <v>25.000004200000006</v>
      </c>
      <c r="Q90" s="10" t="s">
        <v>28</v>
      </c>
      <c r="R90" s="10">
        <f t="shared" si="31"/>
        <v>179.9931296</v>
      </c>
    </row>
    <row r="91" spans="3:18">
      <c r="C91">
        <v>4</v>
      </c>
      <c r="D91" s="10">
        <f t="shared" si="24"/>
        <v>12.499999100000082</v>
      </c>
      <c r="E91" s="10"/>
      <c r="F91" s="10">
        <f t="shared" si="25"/>
        <v>904.01042819999998</v>
      </c>
      <c r="H91" s="10">
        <f t="shared" si="26"/>
        <v>12.500000800000009</v>
      </c>
      <c r="I91" s="10" t="s">
        <v>28</v>
      </c>
      <c r="J91" s="10">
        <f t="shared" si="27"/>
        <v>172.08311760000001</v>
      </c>
      <c r="L91" s="10">
        <f t="shared" si="28"/>
        <v>12.499995699999999</v>
      </c>
      <c r="M91" s="10" t="s">
        <v>28</v>
      </c>
      <c r="N91" s="10">
        <f t="shared" si="29"/>
        <v>171.27597349999999</v>
      </c>
      <c r="P91" s="10">
        <f t="shared" si="30"/>
        <v>12.500004600000011</v>
      </c>
      <c r="Q91" s="10" t="s">
        <v>28</v>
      </c>
      <c r="R91" s="10">
        <f t="shared" si="31"/>
        <v>179.9931296</v>
      </c>
    </row>
    <row r="92" spans="3:18">
      <c r="C92">
        <v>5</v>
      </c>
      <c r="D92" s="10">
        <f t="shared" si="24"/>
        <v>6.2499991000000819</v>
      </c>
      <c r="E92" s="10"/>
      <c r="F92" s="10">
        <f t="shared" si="25"/>
        <v>949.21090000000004</v>
      </c>
      <c r="H92" s="10">
        <f t="shared" si="26"/>
        <v>6.2500008000000093</v>
      </c>
      <c r="I92" s="10" t="s">
        <v>28</v>
      </c>
      <c r="J92" s="10">
        <f t="shared" si="27"/>
        <v>197.8956</v>
      </c>
      <c r="L92" s="10">
        <f t="shared" si="28"/>
        <v>6.2499956999999995</v>
      </c>
      <c r="M92" s="10" t="s">
        <v>28</v>
      </c>
      <c r="N92" s="10">
        <f t="shared" si="29"/>
        <v>196.9674</v>
      </c>
      <c r="P92" s="10">
        <f t="shared" si="30"/>
        <v>6.2500046000000111</v>
      </c>
      <c r="Q92" s="10" t="s">
        <v>28</v>
      </c>
      <c r="R92" s="10">
        <f t="shared" si="31"/>
        <v>206.99100000000001</v>
      </c>
    </row>
    <row r="93" spans="3:18">
      <c r="C93">
        <v>6</v>
      </c>
      <c r="D93" s="10">
        <f t="shared" si="24"/>
        <v>3.1249991000000819</v>
      </c>
      <c r="E93" s="10"/>
      <c r="F93" s="10">
        <f t="shared" si="25"/>
        <v>949.21090000000004</v>
      </c>
      <c r="H93" s="10">
        <f t="shared" si="26"/>
        <v>3.1250008000000093</v>
      </c>
      <c r="I93" s="10" t="s">
        <v>28</v>
      </c>
      <c r="J93" s="10">
        <f t="shared" si="27"/>
        <v>197.8956</v>
      </c>
      <c r="L93" s="10">
        <f t="shared" si="28"/>
        <v>3.1249956999999995</v>
      </c>
      <c r="M93" s="10" t="s">
        <v>28</v>
      </c>
      <c r="N93" s="10">
        <f t="shared" si="29"/>
        <v>196.9674</v>
      </c>
      <c r="P93" s="10">
        <f t="shared" si="30"/>
        <v>3.1250046000000111</v>
      </c>
      <c r="Q93" s="10" t="s">
        <v>28</v>
      </c>
      <c r="R93" s="10">
        <f t="shared" si="31"/>
        <v>206.99100000000001</v>
      </c>
    </row>
    <row r="94" spans="3:18">
      <c r="C94">
        <v>7</v>
      </c>
      <c r="D94" s="10">
        <f t="shared" si="24"/>
        <v>1.5624970000001213</v>
      </c>
      <c r="E94" s="10"/>
      <c r="F94" s="10">
        <f t="shared" si="25"/>
        <v>901.75040209999997</v>
      </c>
      <c r="H94" s="10">
        <f t="shared" si="26"/>
        <v>1.5624962999999923</v>
      </c>
      <c r="I94" s="10" t="s">
        <v>28</v>
      </c>
      <c r="J94" s="10">
        <f t="shared" si="27"/>
        <v>207.79036450000001</v>
      </c>
      <c r="L94" s="10">
        <f t="shared" si="28"/>
        <v>1.5624976999999944</v>
      </c>
      <c r="M94" s="10" t="s">
        <v>28</v>
      </c>
      <c r="N94" s="10">
        <f t="shared" si="29"/>
        <v>206.81573800000001</v>
      </c>
      <c r="P94" s="10">
        <f t="shared" si="30"/>
        <v>1.5625006000000212</v>
      </c>
      <c r="Q94" s="10" t="s">
        <v>28</v>
      </c>
      <c r="R94" s="10">
        <f t="shared" si="31"/>
        <v>217.34170399999999</v>
      </c>
    </row>
    <row r="95" spans="3:18">
      <c r="C95">
        <v>8</v>
      </c>
      <c r="D95" s="10">
        <f t="shared" si="24"/>
        <v>0.78124490000016067</v>
      </c>
      <c r="E95" s="10"/>
      <c r="F95" s="10">
        <f t="shared" si="25"/>
        <v>901.75040209999997</v>
      </c>
      <c r="H95" s="10">
        <f t="shared" si="26"/>
        <v>0.78124179999997523</v>
      </c>
      <c r="I95" s="10" t="s">
        <v>28</v>
      </c>
      <c r="J95" s="10">
        <f t="shared" si="27"/>
        <v>207.79036450000001</v>
      </c>
      <c r="L95" s="10">
        <f t="shared" si="28"/>
        <v>0.78124969999998939</v>
      </c>
      <c r="M95" s="10" t="s">
        <v>28</v>
      </c>
      <c r="N95" s="10">
        <f t="shared" si="29"/>
        <v>206.81573800000001</v>
      </c>
      <c r="P95" s="10">
        <f t="shared" si="30"/>
        <v>0.78124660000003132</v>
      </c>
      <c r="Q95" s="10" t="s">
        <v>28</v>
      </c>
      <c r="R95" s="10">
        <f t="shared" si="31"/>
        <v>217.34170399999999</v>
      </c>
    </row>
    <row r="96" spans="3:18">
      <c r="C96">
        <v>9</v>
      </c>
      <c r="D96" s="10">
        <f t="shared" si="24"/>
        <v>0.3906019000003198</v>
      </c>
      <c r="E96" s="10"/>
      <c r="F96" s="10">
        <f t="shared" si="25"/>
        <v>1217.3630430000001</v>
      </c>
      <c r="H96" s="10">
        <f t="shared" si="26"/>
        <v>0.3906143999999756</v>
      </c>
      <c r="I96" s="10" t="s">
        <v>28</v>
      </c>
      <c r="J96" s="10">
        <f t="shared" si="27"/>
        <v>249.34843739999999</v>
      </c>
      <c r="L96" s="10">
        <f t="shared" si="28"/>
        <v>0.39062409999999659</v>
      </c>
      <c r="M96" s="10" t="s">
        <v>28</v>
      </c>
      <c r="N96" s="10">
        <f t="shared" si="29"/>
        <v>248.1788856</v>
      </c>
      <c r="P96" s="10">
        <f t="shared" si="30"/>
        <v>0.39062180000001945</v>
      </c>
      <c r="Q96" s="10" t="s">
        <v>28</v>
      </c>
      <c r="R96" s="10">
        <f t="shared" si="31"/>
        <v>260.81004480000001</v>
      </c>
    </row>
    <row r="97" spans="3:18">
      <c r="C97">
        <v>10</v>
      </c>
      <c r="D97" s="10">
        <f t="shared" si="24"/>
        <v>0.19525890000022628</v>
      </c>
      <c r="E97" s="10"/>
      <c r="F97" s="10">
        <f t="shared" si="25"/>
        <v>1217.3630430000001</v>
      </c>
      <c r="H97" s="10">
        <f t="shared" si="26"/>
        <v>0.19529699999998229</v>
      </c>
      <c r="I97" s="10" t="s">
        <v>28</v>
      </c>
      <c r="J97" s="10">
        <f t="shared" si="27"/>
        <v>249.34843739999999</v>
      </c>
      <c r="L97" s="10">
        <f t="shared" si="28"/>
        <v>0.19530849999998168</v>
      </c>
      <c r="M97" s="10" t="s">
        <v>28</v>
      </c>
      <c r="N97" s="10">
        <f t="shared" si="29"/>
        <v>248.1788856</v>
      </c>
      <c r="P97" s="10">
        <f t="shared" si="30"/>
        <v>0.19530700000001389</v>
      </c>
      <c r="Q97" s="10" t="s">
        <v>28</v>
      </c>
      <c r="R97" s="10">
        <f t="shared" si="31"/>
        <v>260.81004480000001</v>
      </c>
    </row>
    <row r="98" spans="3:18">
      <c r="C98">
        <v>11</v>
      </c>
      <c r="D98" s="10">
        <f t="shared" si="24"/>
        <v>9.7611900000174501E-2</v>
      </c>
      <c r="E98" s="10"/>
      <c r="F98" s="10">
        <f t="shared" si="25"/>
        <v>1339.0993470000001</v>
      </c>
      <c r="H98" s="10">
        <f t="shared" si="26"/>
        <v>9.7637700000007044E-2</v>
      </c>
      <c r="I98" s="10" t="s">
        <v>28</v>
      </c>
      <c r="J98" s="10">
        <f t="shared" si="27"/>
        <v>261.8158593</v>
      </c>
      <c r="L98" s="10">
        <f t="shared" si="28"/>
        <v>9.7648599999956787E-2</v>
      </c>
      <c r="M98" s="10" t="s">
        <v>28</v>
      </c>
      <c r="N98" s="10">
        <f t="shared" si="29"/>
        <v>260.58782989999997</v>
      </c>
      <c r="P98" s="10">
        <f t="shared" si="30"/>
        <v>9.7649999999987358E-2</v>
      </c>
      <c r="Q98" s="10" t="s">
        <v>28</v>
      </c>
      <c r="R98" s="10">
        <f t="shared" si="31"/>
        <v>273.85054700000001</v>
      </c>
    </row>
    <row r="99" spans="3:18">
      <c r="C99">
        <v>12</v>
      </c>
      <c r="D99" s="10">
        <f t="shared" si="24"/>
        <v>4.8764900000151101E-2</v>
      </c>
      <c r="E99" s="10"/>
      <c r="F99" s="10">
        <f t="shared" si="25"/>
        <v>1339.0993470000001</v>
      </c>
      <c r="H99" s="10">
        <f t="shared" si="26"/>
        <v>4.8808399999984431E-2</v>
      </c>
      <c r="I99" s="10" t="s">
        <v>28</v>
      </c>
      <c r="J99" s="10">
        <f t="shared" si="27"/>
        <v>261.8158593</v>
      </c>
      <c r="L99" s="10">
        <f t="shared" si="28"/>
        <v>4.8818699999969795E-2</v>
      </c>
      <c r="M99" s="10" t="s">
        <v>28</v>
      </c>
      <c r="N99" s="10">
        <f t="shared" si="29"/>
        <v>260.58782989999997</v>
      </c>
      <c r="P99" s="10">
        <f t="shared" si="30"/>
        <v>4.8822999999970307E-2</v>
      </c>
      <c r="Q99" s="10" t="s">
        <v>28</v>
      </c>
      <c r="R99" s="10">
        <f t="shared" si="31"/>
        <v>273.85054700000001</v>
      </c>
    </row>
    <row r="100" spans="3:18">
      <c r="C100">
        <v>13</v>
      </c>
      <c r="D100" s="10">
        <f t="shared" si="24"/>
        <v>2.4354900000162161E-2</v>
      </c>
      <c r="E100" s="10"/>
      <c r="F100" s="10">
        <f t="shared" si="25"/>
        <v>803.45960000000002</v>
      </c>
      <c r="H100" s="10">
        <f t="shared" si="26"/>
        <v>2.4394399999984273E-2</v>
      </c>
      <c r="I100" s="10" t="s">
        <v>28</v>
      </c>
      <c r="J100" s="10">
        <f t="shared" si="27"/>
        <v>52.363169999999997</v>
      </c>
      <c r="L100" s="10">
        <f t="shared" si="28"/>
        <v>2.4404699999969637E-2</v>
      </c>
      <c r="M100" s="10" t="s">
        <v>28</v>
      </c>
      <c r="N100" s="10">
        <f t="shared" si="29"/>
        <v>52.117570000000001</v>
      </c>
      <c r="P100" s="10">
        <f t="shared" si="30"/>
        <v>2.4408999999970149E-2</v>
      </c>
      <c r="Q100" s="10" t="s">
        <v>28</v>
      </c>
      <c r="R100" s="10">
        <f t="shared" si="31"/>
        <v>54.770110000000003</v>
      </c>
    </row>
    <row r="101" spans="3:18">
      <c r="C101">
        <v>14</v>
      </c>
      <c r="D101" s="10">
        <f t="shared" si="24"/>
        <v>1.2144900000180314E-2</v>
      </c>
      <c r="E101" s="10"/>
      <c r="F101" s="10">
        <f t="shared" si="25"/>
        <v>803.45960000000002</v>
      </c>
      <c r="H101" s="10">
        <f t="shared" si="26"/>
        <v>1.2187399999987747E-2</v>
      </c>
      <c r="I101" s="10" t="s">
        <v>28</v>
      </c>
      <c r="J101" s="10">
        <f t="shared" si="27"/>
        <v>52.363169999999997</v>
      </c>
      <c r="L101" s="10">
        <f t="shared" si="28"/>
        <v>1.2197699999966005E-2</v>
      </c>
      <c r="M101" s="10"/>
      <c r="N101" s="10">
        <f t="shared" si="29"/>
        <v>52.117570000000001</v>
      </c>
      <c r="P101" s="10">
        <f t="shared" si="30"/>
        <v>1.2201999999966517E-2</v>
      </c>
      <c r="Q101" s="10"/>
      <c r="R101" s="10">
        <f t="shared" si="31"/>
        <v>54.770110000000003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</f>
        <v>213.950109</v>
      </c>
    </row>
    <row r="105" spans="3:18">
      <c r="G105">
        <v>2</v>
      </c>
      <c r="H105" s="10">
        <f t="shared" ref="H105:H117" si="32">F38</f>
        <v>50.000000999999997</v>
      </c>
      <c r="I105" s="10" t="s">
        <v>28</v>
      </c>
      <c r="J105" s="10">
        <f t="shared" ref="J105:J117" si="33">F21</f>
        <v>213.950109</v>
      </c>
    </row>
    <row r="106" spans="3:18">
      <c r="G106">
        <v>3</v>
      </c>
      <c r="H106" s="10">
        <f t="shared" si="32"/>
        <v>25.000005700000031</v>
      </c>
      <c r="I106" s="10" t="s">
        <v>28</v>
      </c>
      <c r="J106" s="10">
        <f t="shared" si="33"/>
        <v>246.0426253</v>
      </c>
    </row>
    <row r="107" spans="3:18">
      <c r="G107">
        <v>4</v>
      </c>
      <c r="H107" s="10">
        <f t="shared" si="32"/>
        <v>12.500010400000008</v>
      </c>
      <c r="I107" s="10" t="s">
        <v>28</v>
      </c>
      <c r="J107" s="10">
        <f t="shared" si="33"/>
        <v>246.0426253</v>
      </c>
    </row>
    <row r="108" spans="3:18">
      <c r="G108">
        <v>5</v>
      </c>
      <c r="H108" s="10">
        <f t="shared" si="32"/>
        <v>6.2500104000000078</v>
      </c>
      <c r="I108" s="10" t="s">
        <v>28</v>
      </c>
      <c r="J108" s="10">
        <f t="shared" si="33"/>
        <v>221.4384</v>
      </c>
    </row>
    <row r="109" spans="3:18">
      <c r="G109">
        <v>6</v>
      </c>
      <c r="H109" s="10">
        <f t="shared" si="32"/>
        <v>3.1250104000000078</v>
      </c>
      <c r="I109" s="10" t="s">
        <v>28</v>
      </c>
      <c r="J109" s="10">
        <f t="shared" si="33"/>
        <v>221.4384</v>
      </c>
    </row>
    <row r="110" spans="3:18">
      <c r="G110">
        <v>7</v>
      </c>
      <c r="H110" s="10">
        <f t="shared" si="32"/>
        <v>1.5625095000000044</v>
      </c>
      <c r="I110" s="10" t="s">
        <v>28</v>
      </c>
      <c r="J110" s="10">
        <f t="shared" si="33"/>
        <v>232.5102809</v>
      </c>
    </row>
    <row r="111" spans="3:18">
      <c r="G111">
        <v>8</v>
      </c>
      <c r="H111" s="10">
        <f t="shared" si="32"/>
        <v>0.78125860000000102</v>
      </c>
      <c r="I111" s="10" t="s">
        <v>28</v>
      </c>
      <c r="J111" s="10">
        <f t="shared" si="33"/>
        <v>232.5102809</v>
      </c>
    </row>
    <row r="112" spans="3:18">
      <c r="G112">
        <v>9</v>
      </c>
      <c r="H112" s="10">
        <f t="shared" si="32"/>
        <v>0.39063149999998359</v>
      </c>
      <c r="I112" s="10" t="s">
        <v>28</v>
      </c>
      <c r="J112" s="10">
        <f t="shared" si="33"/>
        <v>279.01233710000002</v>
      </c>
    </row>
    <row r="113" spans="7:10">
      <c r="G113">
        <v>10</v>
      </c>
      <c r="H113" s="10">
        <f t="shared" si="32"/>
        <v>0.19531439999997247</v>
      </c>
      <c r="I113" s="10" t="s">
        <v>28</v>
      </c>
      <c r="J113" s="10">
        <f t="shared" si="33"/>
        <v>279.01233710000002</v>
      </c>
    </row>
    <row r="114" spans="7:10">
      <c r="G114">
        <v>11</v>
      </c>
      <c r="H114" s="10">
        <f t="shared" si="32"/>
        <v>9.7657299999923453E-2</v>
      </c>
      <c r="I114" s="10" t="s">
        <v>28</v>
      </c>
      <c r="J114" s="10">
        <f t="shared" si="33"/>
        <v>279.01233710000002</v>
      </c>
    </row>
    <row r="115" spans="7:10">
      <c r="G115">
        <v>12</v>
      </c>
      <c r="H115" s="10">
        <f t="shared" si="32"/>
        <v>4.8830199999883916E-2</v>
      </c>
      <c r="I115" s="10" t="s">
        <v>28</v>
      </c>
      <c r="J115" s="10">
        <f t="shared" si="33"/>
        <v>279.01233710000002</v>
      </c>
    </row>
    <row r="116" spans="7:10">
      <c r="G116">
        <v>13</v>
      </c>
      <c r="H116" s="10">
        <f t="shared" si="32"/>
        <v>2.4416199999883759E-2</v>
      </c>
      <c r="I116" s="10" t="s">
        <v>28</v>
      </c>
      <c r="J116" s="10">
        <f t="shared" si="33"/>
        <v>61.382710000000003</v>
      </c>
    </row>
    <row r="117" spans="7:10">
      <c r="G117">
        <v>14</v>
      </c>
      <c r="H117" s="10">
        <f t="shared" si="32"/>
        <v>1.2209199999880127E-2</v>
      </c>
      <c r="I117" s="10" t="s">
        <v>28</v>
      </c>
      <c r="J117" s="10">
        <f t="shared" si="33"/>
        <v>61.382710000000003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2017-11-23T19:00:04Z</dcterms:modified>
</cp:coreProperties>
</file>