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Φύλλο1!$N$6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97" l="1"/>
  <c r="L95"/>
  <c r="H115"/>
  <c r="H93"/>
  <c r="L99"/>
  <c r="H107"/>
  <c r="H89"/>
  <c r="L91"/>
  <c r="H111"/>
  <c r="H101"/>
  <c r="P93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P97"/>
  <c r="P89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<sst xmlns="http://schemas.openxmlformats.org/spreadsheetml/2006/main" count="247" uniqueCount="36">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</sst>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206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207" name="OpenSolver2"/>
        <xdr:cNvSpPr/>
      </xdr:nvSpPr>
      <xdr:spPr>
        <a:xfrm>
          <a:off x="851535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4</xdr:row>
      <xdr:rowOff>114300</xdr:rowOff>
    </xdr:from>
    <xdr:to>
      <xdr:col>13</xdr:col>
      <xdr:colOff>224739</xdr:colOff>
      <xdr:row>5</xdr:row>
      <xdr:rowOff>50800</xdr:rowOff>
    </xdr:to>
    <xdr:sp macro="" textlink="">
      <xdr:nvSpPr>
        <xdr:cNvPr id="208" name="OpenSolver3"/>
        <xdr:cNvSpPr/>
      </xdr:nvSpPr>
      <xdr:spPr>
        <a:xfrm>
          <a:off x="85090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09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10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11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12" name="OpenSolver7"/>
        <xdr:cNvCxnSpPr>
          <a:stCxn id="210" idx="3"/>
          <a:endCxn id="211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13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14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15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16" name="OpenSolver11"/>
        <xdr:cNvCxnSpPr>
          <a:stCxn id="214" idx="3"/>
          <a:endCxn id="215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17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18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19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20" name="OpenSolver15"/>
        <xdr:cNvCxnSpPr>
          <a:stCxn id="218" idx="3"/>
          <a:endCxn id="219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21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22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23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224" name="OpenSolver19"/>
        <xdr:cNvCxnSpPr>
          <a:stCxn id="222" idx="3"/>
          <a:endCxn id="223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225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26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227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228" name="OpenSolver23"/>
        <xdr:cNvCxnSpPr>
          <a:stCxn id="226" idx="3"/>
          <a:endCxn id="227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229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230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231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232" name="OpenSolver27"/>
        <xdr:cNvCxnSpPr>
          <a:stCxn id="230" idx="3"/>
          <a:endCxn id="231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233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34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35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36" name="OpenSolver31"/>
        <xdr:cNvCxnSpPr>
          <a:stCxn id="234" idx="3"/>
          <a:endCxn id="235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37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38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39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40" name="OpenSolver35"/>
        <xdr:cNvCxnSpPr>
          <a:stCxn id="238" idx="3"/>
          <a:endCxn id="239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41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42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43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44" name="OpenSolver39"/>
        <xdr:cNvCxnSpPr>
          <a:stCxn id="242" idx="3"/>
          <a:endCxn id="243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45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246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247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248" name="OpenSolver43"/>
        <xdr:cNvCxnSpPr>
          <a:stCxn id="246" idx="3"/>
          <a:endCxn id="247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249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81643</xdr:colOff>
      <xdr:row>87</xdr:row>
      <xdr:rowOff>54428</xdr:rowOff>
    </xdr:from>
    <xdr:to>
      <xdr:col>16</xdr:col>
      <xdr:colOff>81643</xdr:colOff>
      <xdr:row>101</xdr:row>
      <xdr:rowOff>54428</xdr:rowOff>
    </xdr:to>
    <xdr:sp macro="" textlink="">
      <xdr:nvSpPr>
        <xdr:cNvPr id="250" name="OpenSolver45"/>
        <xdr:cNvSpPr/>
      </xdr:nvSpPr>
      <xdr:spPr>
        <a:xfrm>
          <a:off x="9906000" y="16818428"/>
          <a:ext cx="612322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18</xdr:col>
      <xdr:colOff>421822</xdr:colOff>
      <xdr:row>86</xdr:row>
      <xdr:rowOff>149679</xdr:rowOff>
    </xdr:from>
    <xdr:to>
      <xdr:col>19</xdr:col>
      <xdr:colOff>421821</xdr:colOff>
      <xdr:row>100</xdr:row>
      <xdr:rowOff>149679</xdr:rowOff>
    </xdr:to>
    <xdr:sp macro="" textlink="">
      <xdr:nvSpPr>
        <xdr:cNvPr id="251" name="OpenSolver46"/>
        <xdr:cNvSpPr/>
      </xdr:nvSpPr>
      <xdr:spPr>
        <a:xfrm>
          <a:off x="12083143" y="16723179"/>
          <a:ext cx="612321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81643</xdr:colOff>
      <xdr:row>93</xdr:row>
      <xdr:rowOff>149679</xdr:rowOff>
    </xdr:from>
    <xdr:to>
      <xdr:col>18</xdr:col>
      <xdr:colOff>421822</xdr:colOff>
      <xdr:row>94</xdr:row>
      <xdr:rowOff>54428</xdr:rowOff>
    </xdr:to>
    <xdr:cxnSp macro="">
      <xdr:nvCxnSpPr>
        <xdr:cNvPr id="252" name="OpenSolver47"/>
        <xdr:cNvCxnSpPr>
          <a:stCxn id="250" idx="3"/>
          <a:endCxn id="251" idx="1"/>
        </xdr:cNvCxnSpPr>
      </xdr:nvCxnSpPr>
      <xdr:spPr>
        <a:xfrm flipV="1">
          <a:off x="10518322" y="18056679"/>
          <a:ext cx="1564821" cy="95249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253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462643</xdr:colOff>
      <xdr:row>87</xdr:row>
      <xdr:rowOff>0</xdr:rowOff>
    </xdr:from>
    <xdr:to>
      <xdr:col>2</xdr:col>
      <xdr:colOff>462643</xdr:colOff>
      <xdr:row>101</xdr:row>
      <xdr:rowOff>0</xdr:rowOff>
    </xdr:to>
    <xdr:sp macro="" textlink="">
      <xdr:nvSpPr>
        <xdr:cNvPr id="254" name="OpenSolver49"/>
        <xdr:cNvSpPr/>
      </xdr:nvSpPr>
      <xdr:spPr>
        <a:xfrm>
          <a:off x="1074964" y="16764000"/>
          <a:ext cx="612322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0</xdr:col>
      <xdr:colOff>571500</xdr:colOff>
      <xdr:row>87</xdr:row>
      <xdr:rowOff>81643</xdr:rowOff>
    </xdr:from>
    <xdr:to>
      <xdr:col>1</xdr:col>
      <xdr:colOff>571500</xdr:colOff>
      <xdr:row>101</xdr:row>
      <xdr:rowOff>81643</xdr:rowOff>
    </xdr:to>
    <xdr:sp macro="" textlink="">
      <xdr:nvSpPr>
        <xdr:cNvPr id="255" name="OpenSolver50"/>
        <xdr:cNvSpPr/>
      </xdr:nvSpPr>
      <xdr:spPr>
        <a:xfrm>
          <a:off x="571500" y="16845643"/>
          <a:ext cx="612321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0</xdr:col>
      <xdr:colOff>571500</xdr:colOff>
      <xdr:row>94</xdr:row>
      <xdr:rowOff>0</xdr:rowOff>
    </xdr:from>
    <xdr:to>
      <xdr:col>2</xdr:col>
      <xdr:colOff>462643</xdr:colOff>
      <xdr:row>94</xdr:row>
      <xdr:rowOff>81643</xdr:rowOff>
    </xdr:to>
    <xdr:cxnSp macro="">
      <xdr:nvCxnSpPr>
        <xdr:cNvPr id="256" name="OpenSolver51"/>
        <xdr:cNvCxnSpPr>
          <a:stCxn id="254" idx="3"/>
          <a:endCxn id="255" idx="1"/>
        </xdr:cNvCxnSpPr>
      </xdr:nvCxnSpPr>
      <xdr:spPr>
        <a:xfrm flipH="1">
          <a:off x="571500" y="18097500"/>
          <a:ext cx="1115786" cy="81643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257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27215</xdr:colOff>
      <xdr:row>87</xdr:row>
      <xdr:rowOff>13607</xdr:rowOff>
    </xdr:from>
    <xdr:to>
      <xdr:col>8</xdr:col>
      <xdr:colOff>27215</xdr:colOff>
      <xdr:row>101</xdr:row>
      <xdr:rowOff>13607</xdr:rowOff>
    </xdr:to>
    <xdr:sp macro="" textlink="">
      <xdr:nvSpPr>
        <xdr:cNvPr id="258" name="OpenSolver53"/>
        <xdr:cNvSpPr/>
      </xdr:nvSpPr>
      <xdr:spPr>
        <a:xfrm>
          <a:off x="4381501" y="16777607"/>
          <a:ext cx="612321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10</xdr:col>
      <xdr:colOff>326573</xdr:colOff>
      <xdr:row>87</xdr:row>
      <xdr:rowOff>122464</xdr:rowOff>
    </xdr:from>
    <xdr:to>
      <xdr:col>11</xdr:col>
      <xdr:colOff>326573</xdr:colOff>
      <xdr:row>101</xdr:row>
      <xdr:rowOff>122464</xdr:rowOff>
    </xdr:to>
    <xdr:sp macro="" textlink="">
      <xdr:nvSpPr>
        <xdr:cNvPr id="259" name="OpenSolver54"/>
        <xdr:cNvSpPr/>
      </xdr:nvSpPr>
      <xdr:spPr>
        <a:xfrm>
          <a:off x="6517823" y="16886464"/>
          <a:ext cx="612321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27215</xdr:colOff>
      <xdr:row>94</xdr:row>
      <xdr:rowOff>13607</xdr:rowOff>
    </xdr:from>
    <xdr:to>
      <xdr:col>10</xdr:col>
      <xdr:colOff>326573</xdr:colOff>
      <xdr:row>94</xdr:row>
      <xdr:rowOff>122464</xdr:rowOff>
    </xdr:to>
    <xdr:cxnSp macro="">
      <xdr:nvCxnSpPr>
        <xdr:cNvPr id="260" name="OpenSolver55"/>
        <xdr:cNvCxnSpPr>
          <a:stCxn id="258" idx="3"/>
          <a:endCxn id="259" idx="1"/>
        </xdr:cNvCxnSpPr>
      </xdr:nvCxnSpPr>
      <xdr:spPr>
        <a:xfrm>
          <a:off x="4993822" y="18111107"/>
          <a:ext cx="1524001" cy="108857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261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244928</xdr:colOff>
      <xdr:row>87</xdr:row>
      <xdr:rowOff>0</xdr:rowOff>
    </xdr:from>
    <xdr:to>
      <xdr:col>12</xdr:col>
      <xdr:colOff>857250</xdr:colOff>
      <xdr:row>101</xdr:row>
      <xdr:rowOff>0</xdr:rowOff>
    </xdr:to>
    <xdr:sp macro="" textlink="">
      <xdr:nvSpPr>
        <xdr:cNvPr id="262" name="OpenSolver57"/>
        <xdr:cNvSpPr/>
      </xdr:nvSpPr>
      <xdr:spPr>
        <a:xfrm>
          <a:off x="7660821" y="16764000"/>
          <a:ext cx="612322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639535</xdr:colOff>
      <xdr:row>86</xdr:row>
      <xdr:rowOff>176892</xdr:rowOff>
    </xdr:from>
    <xdr:to>
      <xdr:col>15</xdr:col>
      <xdr:colOff>27214</xdr:colOff>
      <xdr:row>100</xdr:row>
      <xdr:rowOff>176892</xdr:rowOff>
    </xdr:to>
    <xdr:sp macro="" textlink="">
      <xdr:nvSpPr>
        <xdr:cNvPr id="263" name="OpenSolver58"/>
        <xdr:cNvSpPr/>
      </xdr:nvSpPr>
      <xdr:spPr>
        <a:xfrm>
          <a:off x="9184821" y="16750392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857250</xdr:colOff>
      <xdr:row>93</xdr:row>
      <xdr:rowOff>176892</xdr:rowOff>
    </xdr:from>
    <xdr:to>
      <xdr:col>13</xdr:col>
      <xdr:colOff>639535</xdr:colOff>
      <xdr:row>94</xdr:row>
      <xdr:rowOff>0</xdr:rowOff>
    </xdr:to>
    <xdr:cxnSp macro="">
      <xdr:nvCxnSpPr>
        <xdr:cNvPr id="264" name="OpenSolver59"/>
        <xdr:cNvCxnSpPr>
          <a:stCxn id="262" idx="3"/>
          <a:endCxn id="263" idx="1"/>
        </xdr:cNvCxnSpPr>
      </xdr:nvCxnSpPr>
      <xdr:spPr>
        <a:xfrm flipV="1">
          <a:off x="8273143" y="18083892"/>
          <a:ext cx="911678" cy="13608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265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639536</xdr:colOff>
      <xdr:row>103</xdr:row>
      <xdr:rowOff>0</xdr:rowOff>
    </xdr:from>
    <xdr:to>
      <xdr:col>5</xdr:col>
      <xdr:colOff>571500</xdr:colOff>
      <xdr:row>117</xdr:row>
      <xdr:rowOff>0</xdr:rowOff>
    </xdr:to>
    <xdr:sp macro="" textlink="">
      <xdr:nvSpPr>
        <xdr:cNvPr id="266" name="OpenSolver61"/>
        <xdr:cNvSpPr/>
      </xdr:nvSpPr>
      <xdr:spPr>
        <a:xfrm>
          <a:off x="3088822" y="19812000"/>
          <a:ext cx="612321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353786</xdr:colOff>
      <xdr:row>103</xdr:row>
      <xdr:rowOff>163286</xdr:rowOff>
    </xdr:from>
    <xdr:to>
      <xdr:col>12</xdr:col>
      <xdr:colOff>353785</xdr:colOff>
      <xdr:row>117</xdr:row>
      <xdr:rowOff>163286</xdr:rowOff>
    </xdr:to>
    <xdr:sp macro="" textlink="">
      <xdr:nvSpPr>
        <xdr:cNvPr id="267" name="OpenSolver62"/>
        <xdr:cNvSpPr/>
      </xdr:nvSpPr>
      <xdr:spPr>
        <a:xfrm>
          <a:off x="7157357" y="19975286"/>
          <a:ext cx="612321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5</xdr:col>
      <xdr:colOff>571500</xdr:colOff>
      <xdr:row>110</xdr:row>
      <xdr:rowOff>0</xdr:rowOff>
    </xdr:from>
    <xdr:to>
      <xdr:col>11</xdr:col>
      <xdr:colOff>353786</xdr:colOff>
      <xdr:row>110</xdr:row>
      <xdr:rowOff>163286</xdr:rowOff>
    </xdr:to>
    <xdr:cxnSp macro="">
      <xdr:nvCxnSpPr>
        <xdr:cNvPr id="268" name="OpenSolver63"/>
        <xdr:cNvCxnSpPr>
          <a:stCxn id="266" idx="3"/>
          <a:endCxn id="267" idx="1"/>
        </xdr:cNvCxnSpPr>
      </xdr:nvCxnSpPr>
      <xdr:spPr>
        <a:xfrm>
          <a:off x="3701143" y="21145500"/>
          <a:ext cx="3456214" cy="163286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269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T11" sqref="T11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215.66042777857135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6975.5210614769958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764.70563000000004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1360.1582100000001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4941994.9543667482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915.80187000000001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1585.1967199999999</v>
      </c>
      <c r="R22" s="12" t="s">
        <v>34</v>
      </c>
      <c r="S22" s="12">
        <v>36000</v>
      </c>
      <c r="V22" s="13">
        <f t="shared" si="2"/>
        <v>5759649.2336863652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164.29142999999999</v>
      </c>
      <c r="M23" s="5">
        <v>163.40357</v>
      </c>
      <c r="N23" s="5">
        <v>172.99243999999999</v>
      </c>
      <c r="O23" s="5">
        <v>245.64689000000001</v>
      </c>
      <c r="Q23" s="12">
        <f t="shared" si="1"/>
        <v>1650.34476</v>
      </c>
      <c r="R23" s="12" t="s">
        <v>34</v>
      </c>
      <c r="S23" s="12">
        <v>36000</v>
      </c>
      <c r="V23" s="13">
        <f t="shared" si="2"/>
        <v>5996357.9361003898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953.73095000000001</v>
      </c>
      <c r="L24" s="5">
        <v>200.47685000000001</v>
      </c>
      <c r="M24" s="5">
        <v>199.53654</v>
      </c>
      <c r="N24" s="5">
        <v>209.69078999999999</v>
      </c>
      <c r="O24" s="5">
        <v>218.97798</v>
      </c>
      <c r="Q24" s="12">
        <f t="shared" si="1"/>
        <v>1782.4131100000004</v>
      </c>
      <c r="R24" s="12" t="s">
        <v>34</v>
      </c>
      <c r="S24" s="12">
        <v>36000</v>
      </c>
      <c r="V24" s="13">
        <f t="shared" si="2"/>
        <v>6476214.7016832288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  <c r="V25" s="13">
        <f t="shared" si="2"/>
        <v>6440208.4263406461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897.00435000000004</v>
      </c>
      <c r="L26" s="5">
        <v>208.77984000000001</v>
      </c>
      <c r="M26" s="5">
        <v>207.80056999999999</v>
      </c>
      <c r="N26" s="5">
        <v>218.37676999999999</v>
      </c>
      <c r="O26" s="5">
        <v>233.61747</v>
      </c>
      <c r="Q26" s="12">
        <f t="shared" si="1"/>
        <v>1765.5790000000002</v>
      </c>
      <c r="R26" s="12" t="s">
        <v>34</v>
      </c>
      <c r="S26" s="12">
        <v>36000</v>
      </c>
      <c r="V26" s="13">
        <f t="shared" si="2"/>
        <v>6415049.6945027364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  <c r="V27" s="13">
        <f t="shared" si="2"/>
        <v>6417336.8453363692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1248.9242999999999</v>
      </c>
      <c r="L28" s="5">
        <v>253.50424000000001</v>
      </c>
      <c r="M28" s="5">
        <v>252.3152</v>
      </c>
      <c r="N28" s="5">
        <v>265.15688</v>
      </c>
      <c r="O28" s="5">
        <v>283.66253999999998</v>
      </c>
      <c r="Q28" s="12">
        <f t="shared" si="1"/>
        <v>2303.5631599999997</v>
      </c>
      <c r="R28" s="12" t="s">
        <v>34</v>
      </c>
      <c r="S28" s="12">
        <v>36000</v>
      </c>
      <c r="V28" s="13">
        <f t="shared" si="2"/>
        <v>8369759.8044753335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  <c r="V29" s="13">
        <f t="shared" si="2"/>
        <v>8192266.7190065887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1351.2729999999999</v>
      </c>
      <c r="L30" s="5">
        <v>263.06259999999997</v>
      </c>
      <c r="M30" s="5">
        <v>261.82871999999998</v>
      </c>
      <c r="N30" s="5">
        <v>275.15460000000002</v>
      </c>
      <c r="O30" s="5">
        <v>279.01233999999999</v>
      </c>
      <c r="Q30" s="12">
        <f t="shared" si="1"/>
        <v>2430.3312599999999</v>
      </c>
      <c r="R30" s="12" t="s">
        <v>34</v>
      </c>
      <c r="S30" s="12">
        <v>36000</v>
      </c>
      <c r="V30" s="13">
        <f t="shared" si="2"/>
        <v>8830358.6568505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  <c r="V31" s="13">
        <f t="shared" si="2"/>
        <v>8772350.0907701273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749.89562999999998</v>
      </c>
      <c r="L32" s="5">
        <v>39.272376999999999</v>
      </c>
      <c r="M32" s="5">
        <v>39.088178999999997</v>
      </c>
      <c r="N32" s="5">
        <v>41.077582999999997</v>
      </c>
      <c r="O32" s="5">
        <v>47.432093000000002</v>
      </c>
      <c r="Q32" s="12">
        <f t="shared" si="1"/>
        <v>916.76586199999997</v>
      </c>
      <c r="R32" s="12" t="s">
        <v>34</v>
      </c>
      <c r="S32" s="12">
        <v>36000</v>
      </c>
      <c r="V32" s="13">
        <f t="shared" si="2"/>
        <v>3330974.4638748178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803.45960000000002</v>
      </c>
      <c r="L33" s="5">
        <v>45.817774</v>
      </c>
      <c r="M33" s="5">
        <v>45.602874</v>
      </c>
      <c r="N33" s="5">
        <v>47.923845999999998</v>
      </c>
      <c r="O33" s="5">
        <v>54.407401999999998</v>
      </c>
      <c r="Q33" s="12">
        <f t="shared" si="1"/>
        <v>997.21149600000012</v>
      </c>
      <c r="R33" s="12" t="s">
        <v>34</v>
      </c>
      <c r="S33" s="12">
        <v>36000</v>
      </c>
      <c r="V33" s="13">
        <f t="shared" si="2"/>
        <v>3623265.4006246207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18612.885554999993</v>
      </c>
      <c r="M37">
        <f>SUM(N20:O33)</f>
        <v>5468.0169900000001</v>
      </c>
    </row>
    <row r="38" spans="1:24">
      <c r="A38" s="4">
        <v>2</v>
      </c>
      <c r="B38" s="7">
        <f>B37+K21-B21</f>
        <v>78.609605500000043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90.401047300000073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90.401049100000137</v>
      </c>
      <c r="C40" s="7">
        <f t="shared" si="5"/>
        <v>17.208310799999992</v>
      </c>
      <c r="D40" s="7">
        <f t="shared" si="6"/>
        <v>17.127595700000001</v>
      </c>
      <c r="E40" s="7">
        <f t="shared" si="7"/>
        <v>17.999314599999991</v>
      </c>
      <c r="F40" s="7">
        <f t="shared" si="8"/>
        <v>24.604270400000075</v>
      </c>
    </row>
    <row r="41" spans="1:24">
      <c r="A41" s="4">
        <v>5</v>
      </c>
      <c r="B41" s="7">
        <f t="shared" si="4"/>
        <v>94.921099099999992</v>
      </c>
      <c r="C41" s="7">
        <f t="shared" si="5"/>
        <v>19.789560800000004</v>
      </c>
      <c r="D41" s="7">
        <f t="shared" si="6"/>
        <v>19.696735700000005</v>
      </c>
      <c r="E41" s="7">
        <f t="shared" si="7"/>
        <v>20.69910459999997</v>
      </c>
      <c r="F41" s="7">
        <f t="shared" si="8"/>
        <v>22.143850400000076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94.921099099999992</v>
      </c>
      <c r="C42" s="7">
        <f t="shared" si="5"/>
        <v>19.789560800000004</v>
      </c>
      <c r="D42" s="7">
        <f t="shared" si="6"/>
        <v>19.696735700000005</v>
      </c>
      <c r="E42" s="7">
        <f t="shared" si="7"/>
        <v>20.69910459999997</v>
      </c>
      <c r="F42" s="7">
        <f t="shared" si="8"/>
        <v>22.143850400000076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90.175047000000063</v>
      </c>
      <c r="C43" s="7">
        <f t="shared" si="5"/>
        <v>20.779036300000001</v>
      </c>
      <c r="D43" s="7">
        <f t="shared" si="6"/>
        <v>20.681567699999988</v>
      </c>
      <c r="E43" s="7">
        <f t="shared" si="7"/>
        <v>21.73417059999997</v>
      </c>
      <c r="F43" s="7">
        <f t="shared" si="8"/>
        <v>23.251039500000076</v>
      </c>
      <c r="I43" s="11">
        <v>2</v>
      </c>
      <c r="J43" s="11">
        <f t="shared" ref="J43:J55" si="9">B38+K21</f>
        <v>843.31523550000009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90.175044900000103</v>
      </c>
      <c r="C44" s="7">
        <f t="shared" si="5"/>
        <v>20.779031799999984</v>
      </c>
      <c r="D44" s="7">
        <f t="shared" si="6"/>
        <v>20.681569699999983</v>
      </c>
      <c r="E44" s="7">
        <f t="shared" si="7"/>
        <v>21.73416659999998</v>
      </c>
      <c r="F44" s="7">
        <f t="shared" si="8"/>
        <v>23.251038600000072</v>
      </c>
      <c r="I44" s="11">
        <v>3</v>
      </c>
      <c r="J44" s="11">
        <f t="shared" si="9"/>
        <v>1006.2029173000001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121.73630189999994</v>
      </c>
      <c r="C45" s="7">
        <f t="shared" si="5"/>
        <v>24.934834399999971</v>
      </c>
      <c r="D45" s="7">
        <f t="shared" si="6"/>
        <v>24.817884099999958</v>
      </c>
      <c r="E45" s="7">
        <f t="shared" si="7"/>
        <v>26.081001799999967</v>
      </c>
      <c r="F45" s="7">
        <f t="shared" si="8"/>
        <v>27.901241500000026</v>
      </c>
      <c r="I45" s="11">
        <v>4</v>
      </c>
      <c r="J45" s="11">
        <f t="shared" si="9"/>
        <v>994.41147910000018</v>
      </c>
      <c r="K45" s="11" t="s">
        <v>28</v>
      </c>
      <c r="L45" s="11">
        <f t="shared" si="10"/>
        <v>904.01042819999998</v>
      </c>
      <c r="N45" s="11">
        <f t="shared" si="11"/>
        <v>181.49974079999998</v>
      </c>
      <c r="O45" s="11" t="s">
        <v>28</v>
      </c>
      <c r="P45" s="11">
        <f t="shared" si="12"/>
        <v>172.08311760000001</v>
      </c>
      <c r="R45" s="11">
        <f t="shared" si="13"/>
        <v>180.5311657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121.73625889999994</v>
      </c>
      <c r="C46" s="7">
        <f t="shared" si="5"/>
        <v>24.934836999999987</v>
      </c>
      <c r="D46" s="7">
        <f t="shared" si="6"/>
        <v>24.817888499999924</v>
      </c>
      <c r="E46" s="7">
        <f t="shared" si="7"/>
        <v>26.080996999999968</v>
      </c>
      <c r="F46" s="7">
        <f t="shared" si="8"/>
        <v>27.901244399999996</v>
      </c>
      <c r="I46" s="11">
        <v>5</v>
      </c>
      <c r="J46" s="11">
        <f t="shared" si="9"/>
        <v>1048.6520491000001</v>
      </c>
      <c r="K46" s="11" t="s">
        <v>28</v>
      </c>
      <c r="L46" s="11">
        <f t="shared" si="10"/>
        <v>949.21090000000004</v>
      </c>
      <c r="N46" s="11">
        <f t="shared" si="11"/>
        <v>220.26641080000002</v>
      </c>
      <c r="O46" s="11" t="s">
        <v>28</v>
      </c>
      <c r="P46" s="11">
        <f t="shared" si="12"/>
        <v>197.8956</v>
      </c>
      <c r="R46" s="11">
        <f t="shared" si="13"/>
        <v>219.23327570000001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133.90991189999977</v>
      </c>
      <c r="C47" s="7">
        <f t="shared" si="5"/>
        <v>26.181577699999991</v>
      </c>
      <c r="D47" s="7">
        <f t="shared" si="6"/>
        <v>26.058778599999926</v>
      </c>
      <c r="E47" s="7">
        <f t="shared" si="7"/>
        <v>27.385049999999978</v>
      </c>
      <c r="F47" s="7">
        <f t="shared" si="8"/>
        <v>27.901247299999966</v>
      </c>
      <c r="I47" s="11">
        <v>6</v>
      </c>
      <c r="J47" s="11">
        <f t="shared" si="9"/>
        <v>1044.1319991</v>
      </c>
      <c r="K47" s="11" t="s">
        <v>28</v>
      </c>
      <c r="L47" s="11">
        <f t="shared" si="10"/>
        <v>949.21090000000004</v>
      </c>
      <c r="N47" s="11">
        <f t="shared" si="11"/>
        <v>217.68516080000001</v>
      </c>
      <c r="O47" s="11" t="s">
        <v>28</v>
      </c>
      <c r="P47" s="11">
        <f t="shared" si="12"/>
        <v>197.8956</v>
      </c>
      <c r="R47" s="11">
        <f t="shared" si="13"/>
        <v>216.6641357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133.90986489999977</v>
      </c>
      <c r="C48" s="7">
        <f t="shared" si="5"/>
        <v>26.181578399999978</v>
      </c>
      <c r="D48" s="7">
        <f t="shared" si="6"/>
        <v>26.058778699999948</v>
      </c>
      <c r="E48" s="7">
        <f t="shared" si="7"/>
        <v>27.385052999999971</v>
      </c>
      <c r="F48" s="7">
        <f t="shared" si="8"/>
        <v>27.901250199999936</v>
      </c>
      <c r="I48" s="11">
        <v>7</v>
      </c>
      <c r="J48" s="11">
        <f t="shared" si="9"/>
        <v>987.17939700000011</v>
      </c>
      <c r="K48" s="11" t="s">
        <v>28</v>
      </c>
      <c r="L48" s="11">
        <f t="shared" si="10"/>
        <v>901.75040209999997</v>
      </c>
      <c r="N48" s="11">
        <f t="shared" si="11"/>
        <v>229.55887630000001</v>
      </c>
      <c r="O48" s="11" t="s">
        <v>28</v>
      </c>
      <c r="P48" s="11">
        <f t="shared" si="12"/>
        <v>207.79036450000001</v>
      </c>
      <c r="R48" s="11">
        <f t="shared" si="13"/>
        <v>228.48213769999998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80.345894899999735</v>
      </c>
      <c r="C49" s="7">
        <f t="shared" si="5"/>
        <v>13.090785399999987</v>
      </c>
      <c r="D49" s="7">
        <f t="shared" si="6"/>
        <v>13.029387699999944</v>
      </c>
      <c r="E49" s="7">
        <f t="shared" si="7"/>
        <v>13.692525999999972</v>
      </c>
      <c r="F49" s="7">
        <f t="shared" si="8"/>
        <v>13.950633199999942</v>
      </c>
      <c r="I49" s="11">
        <v>8</v>
      </c>
      <c r="J49" s="11">
        <f t="shared" si="9"/>
        <v>991.92544490000012</v>
      </c>
      <c r="K49" s="11" t="s">
        <v>28</v>
      </c>
      <c r="L49" s="11">
        <f t="shared" si="10"/>
        <v>901.75040209999997</v>
      </c>
      <c r="N49" s="11">
        <f t="shared" si="11"/>
        <v>228.56939179999998</v>
      </c>
      <c r="O49" s="11" t="s">
        <v>28</v>
      </c>
      <c r="P49" s="11">
        <f t="shared" si="12"/>
        <v>207.79036450000001</v>
      </c>
      <c r="R49" s="11">
        <f t="shared" si="13"/>
        <v>227.49730969999999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80.345894899999735</v>
      </c>
      <c r="C50" s="4">
        <f t="shared" si="5"/>
        <v>6.5453893999999906</v>
      </c>
      <c r="D50" s="4">
        <f t="shared" si="6"/>
        <v>6.5146916999999434</v>
      </c>
      <c r="E50" s="4">
        <f t="shared" si="7"/>
        <v>6.8462619999999674</v>
      </c>
      <c r="F50" s="4">
        <f t="shared" si="8"/>
        <v>6.9753251999999293</v>
      </c>
      <c r="I50" s="11">
        <v>9</v>
      </c>
      <c r="J50" s="11">
        <f t="shared" si="9"/>
        <v>1370.6606018999998</v>
      </c>
      <c r="K50" s="11" t="s">
        <v>28</v>
      </c>
      <c r="L50" s="11">
        <f t="shared" si="10"/>
        <v>1217.3630430000001</v>
      </c>
      <c r="N50" s="11">
        <f t="shared" si="11"/>
        <v>278.43907439999998</v>
      </c>
      <c r="O50" s="11" t="s">
        <v>28</v>
      </c>
      <c r="P50" s="11">
        <f t="shared" si="12"/>
        <v>249.34843739999999</v>
      </c>
      <c r="R50" s="11">
        <f t="shared" si="13"/>
        <v>277.13308409999996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1339.0992589</v>
      </c>
      <c r="K51" s="11" t="s">
        <v>28</v>
      </c>
      <c r="L51" s="11">
        <f t="shared" si="10"/>
        <v>1217.3630430000001</v>
      </c>
      <c r="N51" s="11">
        <f t="shared" si="11"/>
        <v>274.283277</v>
      </c>
      <c r="O51" s="11" t="s">
        <v>28</v>
      </c>
      <c r="P51" s="11">
        <f t="shared" si="12"/>
        <v>249.34843739999999</v>
      </c>
      <c r="R51" s="11">
        <f t="shared" si="13"/>
        <v>272.99677849999989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1485.1829118999997</v>
      </c>
      <c r="K52" s="11" t="s">
        <v>28</v>
      </c>
      <c r="L52" s="11">
        <f t="shared" si="10"/>
        <v>1339.0993470000001</v>
      </c>
      <c r="N52" s="11">
        <f t="shared" si="11"/>
        <v>289.24417769999997</v>
      </c>
      <c r="O52" s="11" t="s">
        <v>28</v>
      </c>
      <c r="P52" s="11">
        <f t="shared" si="12"/>
        <v>261.8158593</v>
      </c>
      <c r="R52" s="11">
        <f t="shared" si="13"/>
        <v>287.8874985999999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1473.0091648999999</v>
      </c>
      <c r="K53" s="11" t="s">
        <v>28</v>
      </c>
      <c r="L53" s="11">
        <f t="shared" si="10"/>
        <v>1339.0993470000001</v>
      </c>
      <c r="N53" s="11">
        <f t="shared" si="11"/>
        <v>287.99743839999996</v>
      </c>
      <c r="O53" s="11" t="s">
        <v>28</v>
      </c>
      <c r="P53" s="11">
        <f t="shared" si="12"/>
        <v>261.8158593</v>
      </c>
      <c r="R53" s="11">
        <f t="shared" si="13"/>
        <v>286.64660869999994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830.24152489999972</v>
      </c>
      <c r="K54" s="11" t="s">
        <v>28</v>
      </c>
      <c r="L54" s="11">
        <f t="shared" si="10"/>
        <v>803.45960000000002</v>
      </c>
      <c r="N54" s="11">
        <f t="shared" si="11"/>
        <v>52.363162399999986</v>
      </c>
      <c r="O54" s="11" t="s">
        <v>28</v>
      </c>
      <c r="P54" s="11">
        <f t="shared" si="12"/>
        <v>52.363169999999997</v>
      </c>
      <c r="R54" s="11">
        <f t="shared" si="13"/>
        <v>52.117566699999941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883.80549489999976</v>
      </c>
      <c r="K55" s="11"/>
      <c r="L55" s="11">
        <f t="shared" si="10"/>
        <v>803.45960000000002</v>
      </c>
      <c r="N55" s="11">
        <f t="shared" si="11"/>
        <v>52.363163399999991</v>
      </c>
      <c r="O55" s="11" t="s">
        <v>28</v>
      </c>
      <c r="P55" s="11">
        <f t="shared" si="12"/>
        <v>52.363169999999997</v>
      </c>
      <c r="R55" s="11">
        <f t="shared" si="13"/>
        <v>52.117565699999943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190.99175459999998</v>
      </c>
      <c r="K60" s="11" t="s">
        <v>28</v>
      </c>
      <c r="L60" s="11">
        <f t="shared" si="16"/>
        <v>179.9931296</v>
      </c>
      <c r="N60" s="11">
        <f t="shared" si="17"/>
        <v>270.25116040000012</v>
      </c>
      <c r="O60" s="11" t="s">
        <v>28</v>
      </c>
      <c r="P60" s="11">
        <f t="shared" si="18"/>
        <v>246.0426253</v>
      </c>
      <c r="R60" s="3">
        <f t="shared" si="19"/>
        <v>245.64689000000001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230.38989459999996</v>
      </c>
      <c r="K61" s="11" t="s">
        <v>28</v>
      </c>
      <c r="L61" s="11">
        <f t="shared" si="16"/>
        <v>206.99100000000001</v>
      </c>
      <c r="N61" s="11">
        <f t="shared" si="17"/>
        <v>241.12183040000008</v>
      </c>
      <c r="O61" s="11" t="s">
        <v>28</v>
      </c>
      <c r="P61" s="11">
        <f t="shared" si="18"/>
        <v>221.4384</v>
      </c>
      <c r="R61" s="3">
        <f t="shared" si="19"/>
        <v>218.97798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227.69010459999998</v>
      </c>
      <c r="K62" s="11" t="s">
        <v>28</v>
      </c>
      <c r="L62" s="11">
        <f t="shared" si="16"/>
        <v>206.99100000000001</v>
      </c>
      <c r="N62" s="11">
        <f t="shared" si="17"/>
        <v>243.58225040000008</v>
      </c>
      <c r="O62" s="11" t="s">
        <v>28</v>
      </c>
      <c r="P62" s="11">
        <f t="shared" si="18"/>
        <v>221.4384</v>
      </c>
      <c r="R62" s="3">
        <f t="shared" si="19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240.11094059999996</v>
      </c>
      <c r="K63" s="11" t="s">
        <v>28</v>
      </c>
      <c r="L63" s="11">
        <f t="shared" si="16"/>
        <v>217.34170399999999</v>
      </c>
      <c r="N63" s="11">
        <f t="shared" si="17"/>
        <v>256.86850950000007</v>
      </c>
      <c r="O63" s="11" t="s">
        <v>28</v>
      </c>
      <c r="P63" s="11">
        <f t="shared" si="18"/>
        <v>232.5102809</v>
      </c>
      <c r="R63" s="3">
        <f t="shared" si="19"/>
        <v>233.61747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239.07586659999998</v>
      </c>
      <c r="K64" s="11" t="s">
        <v>28</v>
      </c>
      <c r="L64" s="11">
        <f t="shared" si="16"/>
        <v>217.34170399999999</v>
      </c>
      <c r="N64" s="11">
        <f t="shared" si="17"/>
        <v>255.76131860000007</v>
      </c>
      <c r="O64" s="11" t="s">
        <v>28</v>
      </c>
      <c r="P64" s="11">
        <f t="shared" si="18"/>
        <v>232.5102809</v>
      </c>
      <c r="R64" s="3">
        <f t="shared" si="19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291.23788179999997</v>
      </c>
      <c r="K65" s="11" t="s">
        <v>28</v>
      </c>
      <c r="L65" s="11">
        <f t="shared" si="16"/>
        <v>260.81004480000001</v>
      </c>
      <c r="N65" s="11">
        <f t="shared" si="17"/>
        <v>311.5637815</v>
      </c>
      <c r="O65" s="11" t="s">
        <v>28</v>
      </c>
      <c r="P65" s="11">
        <f t="shared" si="18"/>
        <v>279.01233710000002</v>
      </c>
      <c r="R65" s="3">
        <f t="shared" si="19"/>
        <v>283.66253999999998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286.89103699999998</v>
      </c>
      <c r="K66" s="11" t="s">
        <v>28</v>
      </c>
      <c r="L66" s="11">
        <f t="shared" si="16"/>
        <v>260.81004480000001</v>
      </c>
      <c r="N66" s="11">
        <f t="shared" si="17"/>
        <v>306.91358439999999</v>
      </c>
      <c r="O66" s="11" t="s">
        <v>28</v>
      </c>
      <c r="P66" s="11">
        <f t="shared" si="18"/>
        <v>279.01233710000002</v>
      </c>
      <c r="R66" s="3">
        <f t="shared" si="19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302.53964999999999</v>
      </c>
      <c r="K67" s="11" t="s">
        <v>28</v>
      </c>
      <c r="L67" s="11">
        <f t="shared" si="16"/>
        <v>273.85054700000001</v>
      </c>
      <c r="N67" s="11">
        <f t="shared" si="17"/>
        <v>306.91358729999996</v>
      </c>
      <c r="O67" s="11" t="s">
        <v>28</v>
      </c>
      <c r="P67" s="11">
        <f t="shared" si="18"/>
        <v>279.01233710000002</v>
      </c>
      <c r="R67" s="3">
        <f t="shared" si="19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301.23560299999997</v>
      </c>
      <c r="K68" s="11" t="s">
        <v>28</v>
      </c>
      <c r="L68" s="11">
        <f t="shared" si="16"/>
        <v>273.85054700000001</v>
      </c>
      <c r="N68" s="11">
        <f t="shared" si="17"/>
        <v>306.91359019999993</v>
      </c>
      <c r="O68" s="11" t="s">
        <v>28</v>
      </c>
      <c r="P68" s="11">
        <f t="shared" si="18"/>
        <v>279.01233710000002</v>
      </c>
      <c r="R68" s="3">
        <f t="shared" si="19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54.77010899999997</v>
      </c>
      <c r="K69" s="11" t="s">
        <v>28</v>
      </c>
      <c r="L69" s="11">
        <f t="shared" si="16"/>
        <v>54.770110000000003</v>
      </c>
      <c r="N69" s="11">
        <f t="shared" si="17"/>
        <v>61.382726199999944</v>
      </c>
      <c r="O69" s="11"/>
      <c r="P69" s="11">
        <f t="shared" si="18"/>
        <v>61.382710000000003</v>
      </c>
      <c r="R69" s="3">
        <f t="shared" si="19"/>
        <v>47.432093000000002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54.770107999999965</v>
      </c>
      <c r="L70" s="11">
        <f t="shared" si="16"/>
        <v>54.770110000000003</v>
      </c>
      <c r="N70" s="11">
        <f t="shared" si="17"/>
        <v>61.382727199999927</v>
      </c>
      <c r="P70" s="11">
        <f t="shared" si="18"/>
        <v>61.382710000000003</v>
      </c>
      <c r="R70" s="3">
        <f t="shared" si="19"/>
        <v>54.407401999999998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764.70563000000004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915.80187000000001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904.01043000000004</v>
      </c>
      <c r="E74" s="3" t="s">
        <v>28</v>
      </c>
      <c r="F74" s="3">
        <v>0</v>
      </c>
      <c r="H74" s="3">
        <f t="shared" si="21"/>
        <v>164.29142999999999</v>
      </c>
      <c r="I74" s="3" t="s">
        <v>28</v>
      </c>
      <c r="J74" s="3">
        <v>0</v>
      </c>
      <c r="L74" s="3">
        <f t="shared" si="22"/>
        <v>163.40357</v>
      </c>
      <c r="M74" s="3" t="s">
        <v>28</v>
      </c>
      <c r="N74" s="3">
        <v>0</v>
      </c>
      <c r="P74" s="3">
        <f t="shared" si="23"/>
        <v>172.99243999999999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953.73095000000001</v>
      </c>
      <c r="E75" s="3" t="s">
        <v>28</v>
      </c>
      <c r="F75" s="3">
        <v>0</v>
      </c>
      <c r="H75" s="3">
        <f t="shared" si="21"/>
        <v>200.47685000000001</v>
      </c>
      <c r="I75" s="3" t="s">
        <v>28</v>
      </c>
      <c r="J75" s="3">
        <v>0</v>
      </c>
      <c r="L75" s="3">
        <f t="shared" si="22"/>
        <v>199.53654</v>
      </c>
      <c r="M75" s="3" t="s">
        <v>28</v>
      </c>
      <c r="N75" s="3">
        <v>0</v>
      </c>
      <c r="P75" s="3">
        <f t="shared" si="23"/>
        <v>209.69078999999999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949.21090000000004</v>
      </c>
      <c r="E76" s="3" t="s">
        <v>28</v>
      </c>
      <c r="F76" s="3">
        <v>0</v>
      </c>
      <c r="H76" s="3">
        <f t="shared" si="21"/>
        <v>197.8956</v>
      </c>
      <c r="I76" s="3" t="s">
        <v>28</v>
      </c>
      <c r="J76" s="3">
        <v>0</v>
      </c>
      <c r="L76" s="3">
        <f t="shared" si="22"/>
        <v>196.9674</v>
      </c>
      <c r="M76" s="3" t="s">
        <v>28</v>
      </c>
      <c r="N76" s="3">
        <v>0</v>
      </c>
      <c r="P76" s="3">
        <f t="shared" si="23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897.00435000000004</v>
      </c>
      <c r="E77" s="3" t="s">
        <v>28</v>
      </c>
      <c r="F77" s="3">
        <v>0</v>
      </c>
      <c r="H77" s="3">
        <f t="shared" si="21"/>
        <v>208.77984000000001</v>
      </c>
      <c r="I77" s="3" t="s">
        <v>28</v>
      </c>
      <c r="J77" s="3">
        <v>0</v>
      </c>
      <c r="L77" s="3">
        <f t="shared" si="22"/>
        <v>207.80056999999999</v>
      </c>
      <c r="M77" s="3" t="s">
        <v>28</v>
      </c>
      <c r="N77" s="3">
        <v>0</v>
      </c>
      <c r="P77" s="3">
        <f t="shared" si="23"/>
        <v>218.37676999999999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901.75040000000001</v>
      </c>
      <c r="E78" s="3" t="s">
        <v>28</v>
      </c>
      <c r="F78" s="3">
        <v>0</v>
      </c>
      <c r="H78" s="3">
        <f t="shared" si="21"/>
        <v>207.79035999999999</v>
      </c>
      <c r="I78" s="3" t="s">
        <v>28</v>
      </c>
      <c r="J78" s="3">
        <v>0</v>
      </c>
      <c r="L78" s="3">
        <f t="shared" si="22"/>
        <v>206.81574000000001</v>
      </c>
      <c r="M78" s="3" t="s">
        <v>28</v>
      </c>
      <c r="N78" s="3">
        <v>0</v>
      </c>
      <c r="P78" s="3">
        <f t="shared" si="23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1248.9242999999999</v>
      </c>
      <c r="E79" s="3" t="s">
        <v>28</v>
      </c>
      <c r="F79" s="3">
        <v>0</v>
      </c>
      <c r="H79" s="3">
        <f t="shared" si="21"/>
        <v>253.50424000000001</v>
      </c>
      <c r="I79" s="3" t="s">
        <v>28</v>
      </c>
      <c r="J79" s="3">
        <v>0</v>
      </c>
      <c r="L79" s="3">
        <f t="shared" si="22"/>
        <v>252.3152</v>
      </c>
      <c r="M79" s="3" t="s">
        <v>28</v>
      </c>
      <c r="N79" s="3">
        <v>0</v>
      </c>
      <c r="P79" s="3">
        <f t="shared" si="23"/>
        <v>265.15688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1217.3630000000001</v>
      </c>
      <c r="E80" s="3" t="s">
        <v>28</v>
      </c>
      <c r="F80" s="3">
        <v>0</v>
      </c>
      <c r="H80" s="3">
        <f t="shared" si="21"/>
        <v>249.34844000000001</v>
      </c>
      <c r="I80" s="3" t="s">
        <v>28</v>
      </c>
      <c r="J80" s="3">
        <v>0</v>
      </c>
      <c r="L80" s="3">
        <f t="shared" si="22"/>
        <v>248.17889</v>
      </c>
      <c r="M80" s="3" t="s">
        <v>28</v>
      </c>
      <c r="N80" s="3">
        <v>0</v>
      </c>
      <c r="P80" s="3">
        <f t="shared" si="23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1351.2729999999999</v>
      </c>
      <c r="E81" s="3" t="s">
        <v>28</v>
      </c>
      <c r="F81" s="3">
        <v>0</v>
      </c>
      <c r="H81" s="3">
        <f t="shared" si="21"/>
        <v>263.06259999999997</v>
      </c>
      <c r="I81" s="3" t="s">
        <v>28</v>
      </c>
      <c r="J81" s="3">
        <v>0</v>
      </c>
      <c r="L81" s="3">
        <f t="shared" si="22"/>
        <v>261.82871999999998</v>
      </c>
      <c r="M81" s="3" t="s">
        <v>28</v>
      </c>
      <c r="N81" s="3">
        <v>0</v>
      </c>
      <c r="P81" s="3">
        <f t="shared" si="23"/>
        <v>275.15460000000002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1339.0993000000001</v>
      </c>
      <c r="E82" s="3" t="s">
        <v>28</v>
      </c>
      <c r="F82" s="3">
        <v>0</v>
      </c>
      <c r="H82" s="3">
        <f t="shared" si="21"/>
        <v>261.81585999999999</v>
      </c>
      <c r="I82" s="3" t="s">
        <v>28</v>
      </c>
      <c r="J82" s="3">
        <v>0</v>
      </c>
      <c r="L82" s="3">
        <f t="shared" si="22"/>
        <v>260.58783</v>
      </c>
      <c r="M82" s="3" t="s">
        <v>28</v>
      </c>
      <c r="N82" s="3">
        <v>0</v>
      </c>
      <c r="P82" s="3">
        <f t="shared" si="23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749.89562999999998</v>
      </c>
      <c r="E83" s="3" t="s">
        <v>28</v>
      </c>
      <c r="F83" s="3">
        <v>0</v>
      </c>
      <c r="H83" s="3">
        <f t="shared" si="21"/>
        <v>39.272376999999999</v>
      </c>
      <c r="I83" s="3" t="s">
        <v>28</v>
      </c>
      <c r="J83" s="3">
        <v>0</v>
      </c>
      <c r="L83" s="3">
        <f t="shared" si="22"/>
        <v>39.088178999999997</v>
      </c>
      <c r="M83" s="3" t="s">
        <v>28</v>
      </c>
      <c r="N83" s="3">
        <v>0</v>
      </c>
      <c r="P83" s="3">
        <f t="shared" si="23"/>
        <v>41.077582999999997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803.45960000000002</v>
      </c>
      <c r="E84" s="3" t="s">
        <v>28</v>
      </c>
      <c r="F84" s="3">
        <v>0</v>
      </c>
      <c r="H84" s="3">
        <f t="shared" si="21"/>
        <v>45.817774</v>
      </c>
      <c r="I84" s="3" t="s">
        <v>28</v>
      </c>
      <c r="J84" s="3">
        <v>0</v>
      </c>
      <c r="L84" s="3">
        <f t="shared" si="22"/>
        <v>45.602874</v>
      </c>
      <c r="M84" s="3" t="s">
        <v>28</v>
      </c>
      <c r="N84" s="3">
        <v>0</v>
      </c>
      <c r="P84" s="3">
        <f t="shared" si="23"/>
        <v>47.923845999999998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>
      <c r="C89">
        <v>2</v>
      </c>
      <c r="D89" s="10">
        <f t="shared" ref="D89:D101" si="24">B38</f>
        <v>78.609605500000043</v>
      </c>
      <c r="E89" s="10"/>
      <c r="F89" s="10">
        <f t="shared" ref="F89:F101" si="25">B21*0.1</f>
        <v>78.609602450000011</v>
      </c>
      <c r="H89" s="10">
        <f t="shared" ref="H89:H101" si="26">C38</f>
        <v>49.99999600000001</v>
      </c>
      <c r="I89" s="10" t="s">
        <v>28</v>
      </c>
      <c r="J89" s="10">
        <f t="shared" ref="J89:J101" si="27">C21*0.1</f>
        <v>19.120346399999999</v>
      </c>
      <c r="L89" s="10">
        <f t="shared" ref="L89:L101" si="28">D38</f>
        <v>50.000002699999982</v>
      </c>
      <c r="M89" s="10" t="s">
        <v>28</v>
      </c>
      <c r="N89" s="10">
        <f t="shared" ref="N89:N101" si="29">D21*0.1</f>
        <v>19.030663730000001</v>
      </c>
      <c r="P89" s="10">
        <f t="shared" ref="P89:P101" si="30">E38</f>
        <v>50.000003800000002</v>
      </c>
      <c r="Q89" s="10" t="s">
        <v>28</v>
      </c>
      <c r="R89" s="10">
        <f t="shared" ref="R89:R101" si="31">E21*0.1</f>
        <v>19.999236620000001</v>
      </c>
    </row>
    <row r="90" spans="3:18">
      <c r="C90">
        <v>3</v>
      </c>
      <c r="D90" s="10">
        <f t="shared" si="24"/>
        <v>90.401047300000073</v>
      </c>
      <c r="E90" s="10"/>
      <c r="F90" s="10">
        <f t="shared" si="25"/>
        <v>90.401042820000001</v>
      </c>
      <c r="H90" s="10">
        <f t="shared" si="26"/>
        <v>24.99999840000001</v>
      </c>
      <c r="I90" s="10" t="s">
        <v>28</v>
      </c>
      <c r="J90" s="10">
        <f t="shared" si="27"/>
        <v>17.208311760000001</v>
      </c>
      <c r="L90" s="10">
        <f t="shared" si="28"/>
        <v>24.999999199999991</v>
      </c>
      <c r="M90" s="10" t="s">
        <v>28</v>
      </c>
      <c r="N90" s="10">
        <f t="shared" si="29"/>
        <v>17.127597349999998</v>
      </c>
      <c r="P90" s="10">
        <f t="shared" si="30"/>
        <v>25.000004200000006</v>
      </c>
      <c r="Q90" s="10" t="s">
        <v>28</v>
      </c>
      <c r="R90" s="10">
        <f t="shared" si="31"/>
        <v>17.999312960000001</v>
      </c>
    </row>
    <row r="91" spans="3:18">
      <c r="C91">
        <v>4</v>
      </c>
      <c r="D91" s="10">
        <f t="shared" si="24"/>
        <v>90.401049100000137</v>
      </c>
      <c r="E91" s="10"/>
      <c r="F91" s="10">
        <f t="shared" si="25"/>
        <v>90.401042820000001</v>
      </c>
      <c r="H91" s="10">
        <f t="shared" si="26"/>
        <v>17.208310799999992</v>
      </c>
      <c r="I91" s="10" t="s">
        <v>28</v>
      </c>
      <c r="J91" s="10">
        <f t="shared" si="27"/>
        <v>17.208311760000001</v>
      </c>
      <c r="L91" s="10">
        <f t="shared" si="28"/>
        <v>17.127595700000001</v>
      </c>
      <c r="M91" s="10" t="s">
        <v>28</v>
      </c>
      <c r="N91" s="10">
        <f t="shared" si="29"/>
        <v>17.127597349999998</v>
      </c>
      <c r="P91" s="10">
        <f t="shared" si="30"/>
        <v>17.999314599999991</v>
      </c>
      <c r="Q91" s="10" t="s">
        <v>28</v>
      </c>
      <c r="R91" s="10">
        <f t="shared" si="31"/>
        <v>17.999312960000001</v>
      </c>
    </row>
    <row r="92" spans="3:18">
      <c r="C92">
        <v>5</v>
      </c>
      <c r="D92" s="10">
        <f t="shared" si="24"/>
        <v>94.921099099999992</v>
      </c>
      <c r="E92" s="10"/>
      <c r="F92" s="10">
        <f t="shared" si="25"/>
        <v>94.921090000000007</v>
      </c>
      <c r="H92" s="10">
        <f t="shared" si="26"/>
        <v>19.789560800000004</v>
      </c>
      <c r="I92" s="10" t="s">
        <v>28</v>
      </c>
      <c r="J92" s="10">
        <f t="shared" si="27"/>
        <v>19.789560000000002</v>
      </c>
      <c r="L92" s="10">
        <f t="shared" si="28"/>
        <v>19.696735700000005</v>
      </c>
      <c r="M92" s="10" t="s">
        <v>28</v>
      </c>
      <c r="N92" s="10">
        <f t="shared" si="29"/>
        <v>19.696740000000002</v>
      </c>
      <c r="P92" s="10">
        <f t="shared" si="30"/>
        <v>20.69910459999997</v>
      </c>
      <c r="Q92" s="10" t="s">
        <v>28</v>
      </c>
      <c r="R92" s="10">
        <f t="shared" si="31"/>
        <v>20.699100000000001</v>
      </c>
    </row>
    <row r="93" spans="3:18">
      <c r="C93">
        <v>6</v>
      </c>
      <c r="D93" s="10">
        <f t="shared" si="24"/>
        <v>94.921099099999992</v>
      </c>
      <c r="E93" s="10"/>
      <c r="F93" s="10">
        <f t="shared" si="25"/>
        <v>94.921090000000007</v>
      </c>
      <c r="H93" s="10">
        <f t="shared" si="26"/>
        <v>19.789560800000004</v>
      </c>
      <c r="I93" s="10" t="s">
        <v>28</v>
      </c>
      <c r="J93" s="10">
        <f t="shared" si="27"/>
        <v>19.789560000000002</v>
      </c>
      <c r="L93" s="10">
        <f t="shared" si="28"/>
        <v>19.696735700000005</v>
      </c>
      <c r="M93" s="10" t="s">
        <v>28</v>
      </c>
      <c r="N93" s="10">
        <f t="shared" si="29"/>
        <v>19.696740000000002</v>
      </c>
      <c r="P93" s="10">
        <f t="shared" si="30"/>
        <v>20.69910459999997</v>
      </c>
      <c r="Q93" s="10" t="s">
        <v>28</v>
      </c>
      <c r="R93" s="10">
        <f t="shared" si="31"/>
        <v>20.699100000000001</v>
      </c>
    </row>
    <row r="94" spans="3:18">
      <c r="C94">
        <v>7</v>
      </c>
      <c r="D94" s="10">
        <f t="shared" si="24"/>
        <v>90.175047000000063</v>
      </c>
      <c r="E94" s="10"/>
      <c r="F94" s="10">
        <f t="shared" si="25"/>
        <v>90.175040210000006</v>
      </c>
      <c r="H94" s="10">
        <f t="shared" si="26"/>
        <v>20.779036300000001</v>
      </c>
      <c r="I94" s="10" t="s">
        <v>28</v>
      </c>
      <c r="J94" s="10">
        <f t="shared" si="27"/>
        <v>20.779036450000003</v>
      </c>
      <c r="L94" s="10">
        <f t="shared" si="28"/>
        <v>20.681567699999988</v>
      </c>
      <c r="M94" s="10" t="s">
        <v>28</v>
      </c>
      <c r="N94" s="10">
        <f t="shared" si="29"/>
        <v>20.681573800000002</v>
      </c>
      <c r="P94" s="10">
        <f t="shared" si="30"/>
        <v>21.73417059999997</v>
      </c>
      <c r="Q94" s="10" t="s">
        <v>28</v>
      </c>
      <c r="R94" s="10">
        <f t="shared" si="31"/>
        <v>21.7341704</v>
      </c>
    </row>
    <row r="95" spans="3:18">
      <c r="C95">
        <v>8</v>
      </c>
      <c r="D95" s="10">
        <f t="shared" si="24"/>
        <v>90.175044900000103</v>
      </c>
      <c r="E95" s="10"/>
      <c r="F95" s="10">
        <f t="shared" si="25"/>
        <v>90.175040210000006</v>
      </c>
      <c r="H95" s="10">
        <f t="shared" si="26"/>
        <v>20.779031799999984</v>
      </c>
      <c r="I95" s="10" t="s">
        <v>28</v>
      </c>
      <c r="J95" s="10">
        <f t="shared" si="27"/>
        <v>20.779036450000003</v>
      </c>
      <c r="L95" s="10">
        <f t="shared" si="28"/>
        <v>20.681569699999983</v>
      </c>
      <c r="M95" s="10" t="s">
        <v>28</v>
      </c>
      <c r="N95" s="10">
        <f t="shared" si="29"/>
        <v>20.681573800000002</v>
      </c>
      <c r="P95" s="10">
        <f t="shared" si="30"/>
        <v>21.73416659999998</v>
      </c>
      <c r="Q95" s="10" t="s">
        <v>28</v>
      </c>
      <c r="R95" s="10">
        <f t="shared" si="31"/>
        <v>21.7341704</v>
      </c>
    </row>
    <row r="96" spans="3:18">
      <c r="C96">
        <v>9</v>
      </c>
      <c r="D96" s="10">
        <f t="shared" si="24"/>
        <v>121.73630189999994</v>
      </c>
      <c r="E96" s="10"/>
      <c r="F96" s="10">
        <f t="shared" si="25"/>
        <v>121.73630430000001</v>
      </c>
      <c r="H96" s="10">
        <f t="shared" si="26"/>
        <v>24.934834399999971</v>
      </c>
      <c r="I96" s="10" t="s">
        <v>28</v>
      </c>
      <c r="J96" s="10">
        <f t="shared" si="27"/>
        <v>24.934843740000002</v>
      </c>
      <c r="L96" s="10">
        <f t="shared" si="28"/>
        <v>24.817884099999958</v>
      </c>
      <c r="M96" s="10" t="s">
        <v>28</v>
      </c>
      <c r="N96" s="10">
        <f t="shared" si="29"/>
        <v>24.81788856</v>
      </c>
      <c r="P96" s="10">
        <f t="shared" si="30"/>
        <v>26.081001799999967</v>
      </c>
      <c r="Q96" s="10" t="s">
        <v>28</v>
      </c>
      <c r="R96" s="10">
        <f t="shared" si="31"/>
        <v>26.081004480000004</v>
      </c>
    </row>
    <row r="97" spans="3:18">
      <c r="C97">
        <v>10</v>
      </c>
      <c r="D97" s="10">
        <f t="shared" si="24"/>
        <v>121.73625889999994</v>
      </c>
      <c r="E97" s="10"/>
      <c r="F97" s="10">
        <f t="shared" si="25"/>
        <v>121.73630430000001</v>
      </c>
      <c r="H97" s="10">
        <f t="shared" si="26"/>
        <v>24.934836999999987</v>
      </c>
      <c r="I97" s="10" t="s">
        <v>28</v>
      </c>
      <c r="J97" s="10">
        <f t="shared" si="27"/>
        <v>24.934843740000002</v>
      </c>
      <c r="L97" s="10">
        <f t="shared" si="28"/>
        <v>24.817888499999924</v>
      </c>
      <c r="M97" s="10" t="s">
        <v>28</v>
      </c>
      <c r="N97" s="10">
        <f t="shared" si="29"/>
        <v>24.81788856</v>
      </c>
      <c r="P97" s="10">
        <f t="shared" si="30"/>
        <v>26.080996999999968</v>
      </c>
      <c r="Q97" s="10" t="s">
        <v>28</v>
      </c>
      <c r="R97" s="10">
        <f t="shared" si="31"/>
        <v>26.081004480000004</v>
      </c>
    </row>
    <row r="98" spans="3:18">
      <c r="C98">
        <v>11</v>
      </c>
      <c r="D98" s="10">
        <f t="shared" si="24"/>
        <v>133.90991189999977</v>
      </c>
      <c r="E98" s="10"/>
      <c r="F98" s="10">
        <f t="shared" si="25"/>
        <v>133.90993470000001</v>
      </c>
      <c r="H98" s="10">
        <f t="shared" si="26"/>
        <v>26.181577699999991</v>
      </c>
      <c r="I98" s="10" t="s">
        <v>28</v>
      </c>
      <c r="J98" s="10">
        <f t="shared" si="27"/>
        <v>26.181585930000001</v>
      </c>
      <c r="L98" s="10">
        <f t="shared" si="28"/>
        <v>26.058778599999926</v>
      </c>
      <c r="M98" s="10" t="s">
        <v>28</v>
      </c>
      <c r="N98" s="10">
        <f t="shared" si="29"/>
        <v>26.058782989999997</v>
      </c>
      <c r="P98" s="10">
        <f t="shared" si="30"/>
        <v>27.385049999999978</v>
      </c>
      <c r="Q98" s="10" t="s">
        <v>28</v>
      </c>
      <c r="R98" s="10">
        <f t="shared" si="31"/>
        <v>27.385054700000001</v>
      </c>
    </row>
    <row r="99" spans="3:18">
      <c r="C99">
        <v>12</v>
      </c>
      <c r="D99" s="10">
        <f t="shared" si="24"/>
        <v>133.90986489999977</v>
      </c>
      <c r="E99" s="10"/>
      <c r="F99" s="10">
        <f t="shared" si="25"/>
        <v>133.90993470000001</v>
      </c>
      <c r="H99" s="10">
        <f t="shared" si="26"/>
        <v>26.181578399999978</v>
      </c>
      <c r="I99" s="10" t="s">
        <v>28</v>
      </c>
      <c r="J99" s="10">
        <f t="shared" si="27"/>
        <v>26.181585930000001</v>
      </c>
      <c r="L99" s="10">
        <f t="shared" si="28"/>
        <v>26.058778699999948</v>
      </c>
      <c r="M99" s="10" t="s">
        <v>28</v>
      </c>
      <c r="N99" s="10">
        <f t="shared" si="29"/>
        <v>26.058782989999997</v>
      </c>
      <c r="P99" s="10">
        <f t="shared" si="30"/>
        <v>27.385052999999971</v>
      </c>
      <c r="Q99" s="10" t="s">
        <v>28</v>
      </c>
      <c r="R99" s="10">
        <f t="shared" si="31"/>
        <v>27.385054700000001</v>
      </c>
    </row>
    <row r="100" spans="3:18">
      <c r="C100">
        <v>13</v>
      </c>
      <c r="D100" s="10">
        <f t="shared" si="24"/>
        <v>80.345894899999735</v>
      </c>
      <c r="E100" s="10"/>
      <c r="F100" s="10">
        <f t="shared" si="25"/>
        <v>80.345960000000005</v>
      </c>
      <c r="H100" s="10">
        <f t="shared" si="26"/>
        <v>13.090785399999987</v>
      </c>
      <c r="I100" s="10" t="s">
        <v>28</v>
      </c>
      <c r="J100" s="10">
        <f t="shared" si="27"/>
        <v>5.2363169999999997</v>
      </c>
      <c r="L100" s="10">
        <f t="shared" si="28"/>
        <v>13.029387699999944</v>
      </c>
      <c r="M100" s="10" t="s">
        <v>28</v>
      </c>
      <c r="N100" s="10">
        <f t="shared" si="29"/>
        <v>5.2117570000000004</v>
      </c>
      <c r="P100" s="10">
        <f t="shared" si="30"/>
        <v>13.692525999999972</v>
      </c>
      <c r="Q100" s="10" t="s">
        <v>28</v>
      </c>
      <c r="R100" s="10">
        <f t="shared" si="31"/>
        <v>5.477011000000001</v>
      </c>
    </row>
    <row r="101" spans="3:18">
      <c r="C101">
        <v>14</v>
      </c>
      <c r="D101" s="10">
        <f t="shared" si="24"/>
        <v>80.345894899999735</v>
      </c>
      <c r="E101" s="10"/>
      <c r="F101" s="10">
        <f t="shared" si="25"/>
        <v>80.345960000000005</v>
      </c>
      <c r="H101" s="10">
        <f t="shared" si="26"/>
        <v>6.5453893999999906</v>
      </c>
      <c r="I101" s="10" t="s">
        <v>28</v>
      </c>
      <c r="J101" s="10">
        <f t="shared" si="27"/>
        <v>5.2363169999999997</v>
      </c>
      <c r="L101" s="10">
        <f t="shared" si="28"/>
        <v>6.5146916999999434</v>
      </c>
      <c r="M101" s="10"/>
      <c r="N101" s="10">
        <f t="shared" si="29"/>
        <v>5.2117570000000004</v>
      </c>
      <c r="P101" s="10">
        <f t="shared" si="30"/>
        <v>6.8462619999999674</v>
      </c>
      <c r="Q101" s="10"/>
      <c r="R101" s="10">
        <f t="shared" si="31"/>
        <v>5.477011000000001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F21*0.1</f>
        <v>21.395010900000003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24.60426253</v>
      </c>
    </row>
    <row r="107" spans="3:18">
      <c r="G107">
        <v>4</v>
      </c>
      <c r="H107" s="10">
        <f t="shared" si="32"/>
        <v>24.604270400000075</v>
      </c>
      <c r="I107" s="10" t="s">
        <v>28</v>
      </c>
      <c r="J107" s="10">
        <f t="shared" si="33"/>
        <v>24.60426253</v>
      </c>
    </row>
    <row r="108" spans="3:18">
      <c r="G108">
        <v>5</v>
      </c>
      <c r="H108" s="10">
        <f t="shared" si="32"/>
        <v>22.143850400000076</v>
      </c>
      <c r="I108" s="10" t="s">
        <v>28</v>
      </c>
      <c r="J108" s="10">
        <f t="shared" si="33"/>
        <v>22.143840000000001</v>
      </c>
    </row>
    <row r="109" spans="3:18">
      <c r="G109">
        <v>6</v>
      </c>
      <c r="H109" s="10">
        <f t="shared" si="32"/>
        <v>22.143850400000076</v>
      </c>
      <c r="I109" s="10" t="s">
        <v>28</v>
      </c>
      <c r="J109" s="10">
        <f t="shared" si="33"/>
        <v>22.143840000000001</v>
      </c>
    </row>
    <row r="110" spans="3:18">
      <c r="G110">
        <v>7</v>
      </c>
      <c r="H110" s="10">
        <f t="shared" si="32"/>
        <v>23.251039500000076</v>
      </c>
      <c r="I110" s="10" t="s">
        <v>28</v>
      </c>
      <c r="J110" s="10">
        <f t="shared" si="33"/>
        <v>23.251028090000002</v>
      </c>
    </row>
    <row r="111" spans="3:18">
      <c r="G111">
        <v>8</v>
      </c>
      <c r="H111" s="10">
        <f t="shared" si="32"/>
        <v>23.251038600000072</v>
      </c>
      <c r="I111" s="10" t="s">
        <v>28</v>
      </c>
      <c r="J111" s="10">
        <f t="shared" si="33"/>
        <v>23.251028090000002</v>
      </c>
    </row>
    <row r="112" spans="3:18">
      <c r="G112">
        <v>9</v>
      </c>
      <c r="H112" s="10">
        <f t="shared" si="32"/>
        <v>27.901241500000026</v>
      </c>
      <c r="I112" s="10" t="s">
        <v>28</v>
      </c>
      <c r="J112" s="10">
        <f t="shared" si="33"/>
        <v>27.901233710000003</v>
      </c>
    </row>
    <row r="113" spans="7:10">
      <c r="G113">
        <v>10</v>
      </c>
      <c r="H113" s="10">
        <f t="shared" si="32"/>
        <v>27.901244399999996</v>
      </c>
      <c r="I113" s="10" t="s">
        <v>28</v>
      </c>
      <c r="J113" s="10">
        <f t="shared" si="33"/>
        <v>27.901233710000003</v>
      </c>
    </row>
    <row r="114" spans="7:10">
      <c r="G114">
        <v>11</v>
      </c>
      <c r="H114" s="10">
        <f t="shared" si="32"/>
        <v>27.901247299999966</v>
      </c>
      <c r="I114" s="10" t="s">
        <v>28</v>
      </c>
      <c r="J114" s="10">
        <f t="shared" si="33"/>
        <v>27.901233710000003</v>
      </c>
    </row>
    <row r="115" spans="7:10">
      <c r="G115">
        <v>12</v>
      </c>
      <c r="H115" s="10">
        <f t="shared" si="32"/>
        <v>27.901250199999936</v>
      </c>
      <c r="I115" s="10" t="s">
        <v>28</v>
      </c>
      <c r="J115" s="10">
        <f t="shared" si="33"/>
        <v>27.901233710000003</v>
      </c>
    </row>
    <row r="116" spans="7:10">
      <c r="G116">
        <v>13</v>
      </c>
      <c r="H116" s="10">
        <f t="shared" si="32"/>
        <v>13.950633199999942</v>
      </c>
      <c r="I116" s="10" t="s">
        <v>28</v>
      </c>
      <c r="J116" s="10">
        <f t="shared" si="33"/>
        <v>6.1382710000000005</v>
      </c>
    </row>
    <row r="117" spans="7:10">
      <c r="G117">
        <v>14</v>
      </c>
      <c r="H117" s="10">
        <f t="shared" si="32"/>
        <v>6.9753251999999293</v>
      </c>
      <c r="I117" s="10" t="s">
        <v>28</v>
      </c>
      <c r="J117" s="10">
        <f t="shared" si="33"/>
        <v>6.1382710000000005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2017-11-23T18:45:49Z</dcterms:modified>
</cp:coreProperties>
</file>